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S:\Supply Chain Management\DEMAND AND ACQUISITION\Demand and Acquisition\RFP'S (GPAA)\2023\GPAA 11 2023 ELECTRICAL INFRASTRUCTURE\BID ADVERT AND CLOSURE\"/>
    </mc:Choice>
  </mc:AlternateContent>
  <xr:revisionPtr revIDLastSave="0" documentId="13_ncr:1_{2981124A-A4B5-4167-84D0-ECE3A6EB4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maintanance - DB" sheetId="22" r:id="rId1"/>
    <sheet name="Schedule Maintanance -UPS &amp; GEN" sheetId="23" r:id="rId2"/>
    <sheet name="Adhoc Maintanace" sheetId="18" r:id="rId3"/>
    <sheet name="SOLAR" sheetId="25" r:id="rId4"/>
    <sheet name="SBD 3.1 Grand Total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4" l="1"/>
  <c r="C28" i="25"/>
  <c r="C29" i="25"/>
  <c r="C30" i="25"/>
  <c r="C31" i="25"/>
  <c r="C32" i="25"/>
  <c r="C33" i="25"/>
  <c r="C34" i="25"/>
  <c r="C35" i="25"/>
  <c r="C36" i="25"/>
  <c r="C37" i="25"/>
  <c r="C38" i="25"/>
  <c r="C27" i="25"/>
  <c r="C39" i="25" s="1"/>
  <c r="E25" i="22"/>
  <c r="M40" i="23" l="1"/>
  <c r="K22" i="23"/>
  <c r="M43" i="23"/>
  <c r="K43" i="23"/>
  <c r="I43" i="23"/>
  <c r="G43" i="23"/>
  <c r="E43" i="23"/>
  <c r="M42" i="23"/>
  <c r="K42" i="23"/>
  <c r="I42" i="23"/>
  <c r="G42" i="23"/>
  <c r="E42" i="23"/>
  <c r="M41" i="23"/>
  <c r="K41" i="23"/>
  <c r="I41" i="23"/>
  <c r="G41" i="23"/>
  <c r="E41" i="23"/>
  <c r="K40" i="23"/>
  <c r="I40" i="23"/>
  <c r="G40" i="23"/>
  <c r="E40" i="23"/>
  <c r="M39" i="23"/>
  <c r="K39" i="23"/>
  <c r="I39" i="23"/>
  <c r="G39" i="23"/>
  <c r="E39" i="23"/>
  <c r="M38" i="23"/>
  <c r="K38" i="23"/>
  <c r="I38" i="23"/>
  <c r="G38" i="23"/>
  <c r="E38" i="23"/>
  <c r="M37" i="23"/>
  <c r="K37" i="23"/>
  <c r="I37" i="23"/>
  <c r="G37" i="23"/>
  <c r="E37" i="23"/>
  <c r="M36" i="23"/>
  <c r="K36" i="23"/>
  <c r="I36" i="23"/>
  <c r="G36" i="23"/>
  <c r="E36" i="23"/>
  <c r="M35" i="23"/>
  <c r="K35" i="23"/>
  <c r="I35" i="23"/>
  <c r="G35" i="23"/>
  <c r="E35" i="23"/>
  <c r="D43" i="25"/>
  <c r="D44" i="25"/>
  <c r="D45" i="25"/>
  <c r="D42" i="25"/>
  <c r="G22" i="23"/>
  <c r="M23" i="23"/>
  <c r="M24" i="23"/>
  <c r="M25" i="23"/>
  <c r="M26" i="23"/>
  <c r="M27" i="23"/>
  <c r="M28" i="23"/>
  <c r="M29" i="23"/>
  <c r="M30" i="23"/>
  <c r="K23" i="23"/>
  <c r="K24" i="23"/>
  <c r="K25" i="23"/>
  <c r="K26" i="23"/>
  <c r="K27" i="23"/>
  <c r="K28" i="23"/>
  <c r="K29" i="23"/>
  <c r="K30" i="23"/>
  <c r="I23" i="23"/>
  <c r="I24" i="23"/>
  <c r="I25" i="23"/>
  <c r="I26" i="23"/>
  <c r="I27" i="23"/>
  <c r="I28" i="23"/>
  <c r="I29" i="23"/>
  <c r="I30" i="23"/>
  <c r="G23" i="23"/>
  <c r="G24" i="23"/>
  <c r="G25" i="23"/>
  <c r="G26" i="23"/>
  <c r="G27" i="23"/>
  <c r="G28" i="23"/>
  <c r="G29" i="23"/>
  <c r="G30" i="23"/>
  <c r="E23" i="23"/>
  <c r="E24" i="23"/>
  <c r="E25" i="23"/>
  <c r="E26" i="23"/>
  <c r="E27" i="23"/>
  <c r="E28" i="23"/>
  <c r="E29" i="23"/>
  <c r="E30" i="23"/>
  <c r="M22" i="23"/>
  <c r="I22" i="23"/>
  <c r="E22" i="23"/>
  <c r="E41" i="22"/>
  <c r="E37" i="22"/>
  <c r="E33" i="22"/>
  <c r="E29" i="22"/>
  <c r="E42" i="22" l="1"/>
  <c r="N39" i="23"/>
  <c r="N38" i="23"/>
  <c r="N43" i="23"/>
  <c r="N36" i="23"/>
  <c r="N37" i="23"/>
  <c r="N42" i="23"/>
  <c r="N35" i="23"/>
  <c r="N41" i="23"/>
  <c r="N40" i="23"/>
  <c r="N26" i="23"/>
  <c r="N23" i="23"/>
  <c r="N25" i="23"/>
  <c r="N27" i="23"/>
  <c r="N22" i="23"/>
  <c r="N28" i="23"/>
  <c r="N29" i="23"/>
  <c r="N30" i="23"/>
  <c r="N24" i="23"/>
  <c r="N44" i="23" l="1"/>
  <c r="B47" i="23" s="1"/>
  <c r="N31" i="23"/>
  <c r="B46" i="23" l="1"/>
  <c r="B48" i="23" s="1"/>
  <c r="B25" i="24" s="1"/>
  <c r="F65" i="18"/>
  <c r="F25" i="18"/>
  <c r="F26" i="18"/>
  <c r="F108" i="18" l="1"/>
  <c r="F109" i="18"/>
  <c r="F111" i="18"/>
  <c r="F112" i="18"/>
  <c r="F48" i="18"/>
  <c r="F49" i="18"/>
  <c r="F51" i="18"/>
  <c r="F68" i="18"/>
  <c r="F69" i="18"/>
  <c r="F71" i="18"/>
  <c r="F72" i="18"/>
  <c r="F89" i="18"/>
  <c r="F91" i="18"/>
  <c r="F92" i="18"/>
  <c r="F115" i="18"/>
  <c r="F114" i="18"/>
  <c r="F106" i="18"/>
  <c r="F105" i="18"/>
  <c r="F95" i="18"/>
  <c r="F94" i="18"/>
  <c r="F88" i="18"/>
  <c r="F86" i="18"/>
  <c r="F85" i="18"/>
  <c r="F75" i="18"/>
  <c r="F74" i="18"/>
  <c r="F66" i="18"/>
  <c r="F55" i="18"/>
  <c r="F54" i="18"/>
  <c r="F52" i="18"/>
  <c r="F46" i="18"/>
  <c r="F45" i="18"/>
  <c r="F58" i="18" s="1"/>
  <c r="C124" i="18" s="1"/>
  <c r="F98" i="18" l="1"/>
  <c r="C126" i="18" s="1"/>
  <c r="F78" i="18"/>
  <c r="C125" i="18" s="1"/>
  <c r="F118" i="18"/>
  <c r="C127" i="18" s="1"/>
  <c r="F34" i="18"/>
  <c r="F32" i="18"/>
  <c r="F31" i="18"/>
  <c r="F29" i="18"/>
  <c r="F28" i="18"/>
  <c r="F38" i="18" s="1"/>
  <c r="C123" i="18" s="1"/>
  <c r="F35" i="18"/>
  <c r="C128" i="18" l="1"/>
  <c r="B28" i="24" s="1"/>
</calcChain>
</file>

<file path=xl/sharedStrings.xml><?xml version="1.0" encoding="utf-8"?>
<sst xmlns="http://schemas.openxmlformats.org/spreadsheetml/2006/main" count="474" uniqueCount="158">
  <si>
    <t>Description</t>
  </si>
  <si>
    <t>Total</t>
  </si>
  <si>
    <t>No</t>
  </si>
  <si>
    <t>Normal working hrs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</si>
  <si>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</si>
  <si>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</si>
  <si>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</si>
  <si>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</si>
  <si>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</si>
  <si>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</si>
  <si>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</si>
  <si>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</si>
  <si>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</si>
  <si>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Unit of measure</t>
  </si>
  <si>
    <t>Estimated Qty</t>
  </si>
  <si>
    <t>OTHERS ACTIVITIES</t>
  </si>
  <si>
    <t>Transport cost ( km) - LDV</t>
  </si>
  <si>
    <t>J</t>
  </si>
  <si>
    <t xml:space="preserve">Suppliers quotation to be submitted with invoice/quotation of material procured indicating % mark-up </t>
  </si>
  <si>
    <t>%</t>
  </si>
  <si>
    <t>n/a</t>
  </si>
  <si>
    <t>Per hr</t>
  </si>
  <si>
    <t>Per Km</t>
  </si>
  <si>
    <t>No quotation shall be processed if supporting document are not attached i.e invoice or quotation from where material are bought</t>
  </si>
  <si>
    <t>Mark-up % for spares/material/replacement of equipment to be fixed for duration of the contract i.e 3+1+1 = 5 years</t>
  </si>
  <si>
    <t>Mark-up % to be added on new spares/material and replacement of existing equipments/infrastructure for value &lt; R10,000,00  - Mark-up must be between 0-25% as per National Treasury Guideline</t>
  </si>
  <si>
    <t>Mark-up % to be added on new spares/material and replacement of existing equipments/infrastructure for value &gt; R10,000,00  - Mark-up must be between 0-25% as per National Treasury Guideline</t>
  </si>
  <si>
    <t>GPAA reserves the right to negotiate tender rates</t>
  </si>
  <si>
    <t>After Normal working hrs and Weekend ( normal rate x 1,5)</t>
  </si>
  <si>
    <t>Sunday and Public Holiday ( normal rate x  2,00)</t>
  </si>
  <si>
    <t>Call out fee (Once off)</t>
  </si>
  <si>
    <t>VAT applies to vat registered vendors only</t>
  </si>
  <si>
    <r>
      <t>Note: Estimated number of hrs are for</t>
    </r>
    <r>
      <rPr>
        <b/>
        <u/>
        <sz val="11"/>
        <color rgb="FFFF0000"/>
        <rFont val="Arial"/>
        <family val="2"/>
      </rPr>
      <t xml:space="preserve"> evaluation purpose only</t>
    </r>
    <r>
      <rPr>
        <b/>
        <sz val="11"/>
        <color theme="1"/>
        <rFont val="Arial"/>
        <family val="2"/>
      </rPr>
      <t>, implimentation of the contract shall be based on actual hrs multiply by labour rates as and when required basis in line with GPAA's needs for the duration of the contract</t>
    </r>
  </si>
  <si>
    <t>YEAR ONE</t>
  </si>
  <si>
    <t>YEAR TWO</t>
  </si>
  <si>
    <t>YEAR THREE</t>
  </si>
  <si>
    <t>YEAR FOUR</t>
  </si>
  <si>
    <t>YEAR FIVE</t>
  </si>
  <si>
    <t>SUBTOTAL (A) ( YEAR 1)</t>
  </si>
  <si>
    <t>SUBTOTAL (B)  ( YEAR 2)</t>
  </si>
  <si>
    <t>SUBTOTAL ( C)  ( YEAR 3)</t>
  </si>
  <si>
    <t>SUBTOTAL ( E) ( YEAR 5)</t>
  </si>
  <si>
    <t>Rate (VAT INC)</t>
  </si>
  <si>
    <t xml:space="preserve">SUB- TOTAL ( E) </t>
  </si>
  <si>
    <t>SUBTOTA (D)  ( YEAR 4)</t>
  </si>
  <si>
    <t xml:space="preserve">SUB- TOTAL ( D) </t>
  </si>
  <si>
    <t xml:space="preserve">SUB- TOTAL ( C) </t>
  </si>
  <si>
    <t xml:space="preserve">SUB- TOTAL ( B) </t>
  </si>
  <si>
    <t xml:space="preserve">SUB- TOTAL ( A) </t>
  </si>
  <si>
    <t>Signature</t>
  </si>
  <si>
    <t>Date</t>
  </si>
  <si>
    <t>Each</t>
  </si>
  <si>
    <t xml:space="preserve">Estimated Qty </t>
  </si>
  <si>
    <t xml:space="preserve"> MAINTNENANCE AND REPAIRS OF ELECTRICAL INFRASTRUCTURE</t>
  </si>
  <si>
    <t>TOTAL: SUMMARY FOR ADHOC MAINTANANCE SERVICES</t>
  </si>
  <si>
    <t>Head Office</t>
  </si>
  <si>
    <t>Location</t>
  </si>
  <si>
    <t xml:space="preserve"> Quantity</t>
  </si>
  <si>
    <t>QUARTERLY SCHEDULE SERVICE  OF DISTRIBUTION BOARDS</t>
  </si>
  <si>
    <t>Head Office ( 34 Hammilton Street, Pretoria)</t>
  </si>
  <si>
    <t>Trevenna</t>
  </si>
  <si>
    <t xml:space="preserve"> Pietermaritzburg</t>
  </si>
  <si>
    <t xml:space="preserve">Mafikeng </t>
  </si>
  <si>
    <t>Nelspruit</t>
  </si>
  <si>
    <t>Polokwane</t>
  </si>
  <si>
    <t>Phuthaditjhaba</t>
  </si>
  <si>
    <t>Bloemfontein</t>
  </si>
  <si>
    <t>Kimberley</t>
  </si>
  <si>
    <t>Total Year 1</t>
  </si>
  <si>
    <t>Total Year 2</t>
  </si>
  <si>
    <t>Total Year 3</t>
  </si>
  <si>
    <t>Total Year 4</t>
  </si>
  <si>
    <t>Grand Total</t>
  </si>
  <si>
    <t xml:space="preserve"> MAINTANANANCE AND REPAIRS OF ELECTRICAL INFRASTRUCTURE</t>
  </si>
  <si>
    <t>TOTAL INC VAT ( Five Years)</t>
  </si>
  <si>
    <t>Summary</t>
  </si>
  <si>
    <t>Schedule maintanance -Distribution Board</t>
  </si>
  <si>
    <t>Adhoc Maintanance</t>
  </si>
  <si>
    <t>SBD 3.1</t>
  </si>
  <si>
    <t>Total (VAT  Inc)</t>
  </si>
  <si>
    <t>Schedule maintanance -UPS and Generators</t>
  </si>
  <si>
    <t>Mark-up % to be added on new spares/material/consumable and replacement of existing equipments/infrastructure for value &gt; R10,000,00  - Mark-up must be between 0-25% as per National Treasury Guideline</t>
  </si>
  <si>
    <t>Mark-up % to be added on new spares/material/consumables and replacement of existing equipments/infrastructure for value &lt; R10,000,00  - Mark-up must be between 0-25% as per National Treasury Guideline</t>
  </si>
  <si>
    <t>Cost associated with spares , material and consumables shall be dealt in accordance with adhoc maintainance, at cost +  mark-up%</t>
  </si>
  <si>
    <r>
      <t xml:space="preserve">NOTE: THE ESTIMATED QUANTITIES AND TOTAL PRICE WILL BE USED FOR EVALUATION </t>
    </r>
    <r>
      <rPr>
        <b/>
        <sz val="11"/>
        <color rgb="FFFF0000"/>
        <rFont val="Arial"/>
        <family val="2"/>
      </rPr>
      <t>PURPOSES ONLY</t>
    </r>
    <r>
      <rPr>
        <b/>
        <sz val="11"/>
        <color theme="1"/>
        <rFont val="Arial"/>
        <family val="2"/>
      </rPr>
      <t>, THE ACTUAL RATE  HR FOR SPECIFIC SERVICE WILL BE APPLIED FOR THE  IMPLIMENTATION OF THE CONTRACT, THEREFORE THE TOTAL PRICE SHALL NOT BE USED AS ACTUAL CONTRACT VALUE.</t>
    </r>
  </si>
  <si>
    <t xml:space="preserve">Service of distribution boards as per scope of work in the RFP ( the cost includes traveling, one  Senior Technician and  two Junior Technicains for maximum of eight hours a day)                                                                                                                             </t>
  </si>
  <si>
    <t xml:space="preserve">Service of  two UPS and Generators (350 kva and 500 kva) as per scope of work in the RFP ( the cost includes traveling, one Senior Technician and  two Junior Technicians for maximum of eight hours a day)                                                                                                                             </t>
  </si>
  <si>
    <t xml:space="preserve">Service of Generator (20 kva) as per scope of work in the RFP ( the cost includes traveling, one Senior Technician and  two Junior Technicians for maximum of eight hours a day)                                                                                                                             </t>
  </si>
  <si>
    <t xml:space="preserve">Service of Generator (20 kva) as per scope of work in the RFP ( the cost includes traveling, one  Senior Technician and  two Junior Technicians for maximum of eight hours a day)                                                                                                                             </t>
  </si>
  <si>
    <t>Senior Technician</t>
  </si>
  <si>
    <t xml:space="preserve">Junior Technician </t>
  </si>
  <si>
    <t>Junior Technician</t>
  </si>
  <si>
    <t>30kW 3-Phase Solar Inverter</t>
  </si>
  <si>
    <t>50kW  3-Phase Solar Inverter.</t>
  </si>
  <si>
    <t>30kW Hybrid Inverter – 48V CT &amp; WIFI Incl.</t>
  </si>
  <si>
    <t>50kW Hybrid Inverter – 48V CT &amp; WIFI Incl.</t>
  </si>
  <si>
    <r>
      <t>Solar panels 550W Monocrystalline PV panel</t>
    </r>
    <r>
      <rPr>
        <sz val="9"/>
        <color rgb="FF282727"/>
        <rFont val="Arial"/>
        <family val="2"/>
      </rPr>
      <t>.</t>
    </r>
  </si>
  <si>
    <t>Installation of power supplies to and from UPS units; and</t>
  </si>
  <si>
    <t>Electrical cabling to and from the genset and the UPS’s where necessary.</t>
  </si>
  <si>
    <t xml:space="preserve">OFF- Grid Solar installation related cabling, DB’s, fuses, etc.  </t>
  </si>
  <si>
    <t>Installation costs per off-grid systems i.e solar panels, lithium batteries and inverters.</t>
  </si>
  <si>
    <t>Change over switch and Installation of automatic change over switch for solar installations</t>
  </si>
  <si>
    <t>% allowance for unplanned costs</t>
  </si>
  <si>
    <t>SOLAR PRICING</t>
  </si>
  <si>
    <t xml:space="preserve">Solar </t>
  </si>
  <si>
    <t>Escalation % year 2</t>
  </si>
  <si>
    <t>Escalation % Year 3</t>
  </si>
  <si>
    <t>Escalation % Year 4</t>
  </si>
  <si>
    <t>Escalation % Year 5</t>
  </si>
  <si>
    <t>% ANNUAL ESCALATIONS</t>
  </si>
  <si>
    <t>OTHERS ACTIVITIES PROVISIONS</t>
  </si>
  <si>
    <t xml:space="preserve">Unit price </t>
  </si>
  <si>
    <t xml:space="preserve">AS AND WHEN REQUIRED </t>
  </si>
  <si>
    <t>TOTAL BID PRICE (Vat Inc)</t>
  </si>
  <si>
    <t>Monthly service fee (VAT EX)  - Year 1</t>
  </si>
  <si>
    <t xml:space="preserve">Monthly start-up of generators (350 kva and 500 kva) as per scope of work in the RFP ( the cost includes traveling, one  Junior Technician for maximum of eight hours a day)                                                                                                                             </t>
  </si>
  <si>
    <t xml:space="preserve">Service of  Generator (20 kva) as per scope of work in the RFP ( the cost includes traveling, one Senior Technician and  two Junior Technicians for maximum of eight hours a day)                                                                                                                             </t>
  </si>
  <si>
    <t xml:space="preserve">Service of  UPS and Generator (450 kva)  as per scope of work in the RFP ( the cost includes traveling, one Senior Technician and  two Junior Technicians for maximum of eight hours a day)                                                                                                                             </t>
  </si>
  <si>
    <t xml:space="preserve">Monthly start-up of Generator 450 kva  as per scope of work in the RFP ( the cost includes traveling, one  Junior Technician for maximum of eight hours a day)                                                                                                                             </t>
  </si>
  <si>
    <t xml:space="preserve">Monthly start-up of Generator 20 kva  as per scope of work in the RFP (the cost includes traveling, one  Junior Technician for maximum of eight hours a day)                                                                                                                             </t>
  </si>
  <si>
    <t>Table -2</t>
  </si>
  <si>
    <t xml:space="preserve">Monthly start-up of generators </t>
  </si>
  <si>
    <t>Table 1-  QUARTERLY SCHEDULE SERVICE  OF UPS AND GENERATORS</t>
  </si>
  <si>
    <t>Months</t>
  </si>
  <si>
    <t>Table 2- Monthly Service</t>
  </si>
  <si>
    <t>Sub totals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</si>
  <si>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</si>
  <si>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</si>
  <si>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>3. Offer is valid for 120 days from the closing date of bid.</t>
  </si>
  <si>
    <t>4. Total Bid price in RSA currency (all applicable taxes included)</t>
  </si>
  <si>
    <t>Quaterly service fee (VAT EXCL)</t>
  </si>
  <si>
    <t xml:space="preserve">NAME OF THE BIDDER: </t>
  </si>
  <si>
    <t>TIME:    11:00 AM</t>
  </si>
  <si>
    <t xml:space="preserve">BID NUMBER: GPAA 11/2023 </t>
  </si>
  <si>
    <t>DESCRIPTION OF TENDER:REQUEST FOR PROPOSALS (RFP) INSTALLATIONS, REPAIRS, AND MAINTENANCE OF ELECTRICAL INFRASTRUCTURE FOR GPAA OFFICES FOR A PERIOD OF 60 MONTHS.</t>
  </si>
  <si>
    <t xml:space="preserve">PRICING SHCEDULE SBD 3.1 (FIRM PRICES)                                                                                                   </t>
  </si>
  <si>
    <t xml:space="preserve"> SHEET NO. 1 of 5</t>
  </si>
  <si>
    <t xml:space="preserve"> SHEET NO. 2 of 5</t>
  </si>
  <si>
    <t xml:space="preserve"> SHEET NO. 3 of 5</t>
  </si>
  <si>
    <t xml:space="preserve"> SHEET NO. 4 of 5</t>
  </si>
  <si>
    <t xml:space="preserve"> SHEET NO. 5 of 5</t>
  </si>
  <si>
    <t>Total EXCL VAT (Five years)</t>
  </si>
  <si>
    <t>TOTAL EXCL VAT ( Five Years)</t>
  </si>
  <si>
    <t>Quaterly service fee (VAT EXCL)  - Year 1</t>
  </si>
  <si>
    <t>Quaterly service fee (VAT EXCL)  - Year 2</t>
  </si>
  <si>
    <t>Quaterly service fee (VAT EXCL)  - Year 3</t>
  </si>
  <si>
    <t>Quaterly service fee (VAT EXCL)  - Year 4</t>
  </si>
  <si>
    <t>Quaterly service fee (VAT EXCL)  - Year  5</t>
  </si>
  <si>
    <t>Total Year 5</t>
  </si>
  <si>
    <t>Table 1- Quarterly service</t>
  </si>
  <si>
    <t>Total maintenance UPS Generators VAT EXCL</t>
  </si>
  <si>
    <t>OVERALL  SUBTOTAL (VAT EXCL)</t>
  </si>
  <si>
    <t>SUB TOTAL BID PRICE VAT EXCL</t>
  </si>
  <si>
    <t>Escalation %</t>
  </si>
  <si>
    <t>Amount</t>
  </si>
  <si>
    <t>Total including (VAT EXCL)</t>
  </si>
  <si>
    <t>Mark-up %</t>
  </si>
  <si>
    <t xml:space="preserve">CLOSING DATE: Thursday, 14th December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</si>
</sst>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R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282727"/>
      <name val="Arial"/>
      <family val="2"/>
    </font>
    <font>
      <b/>
      <sz val="11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3" xfId="0" applyFont="1" applyFill="1" applyBorder="1"/>
    <xf numFmtId="0" fontId="2" fillId="2" borderId="0" xfId="0" applyFont="1" applyFill="1"/>
    <xf numFmtId="0" fontId="2" fillId="0" borderId="3" xfId="0" applyFont="1" applyBorder="1"/>
    <xf numFmtId="164" fontId="2" fillId="0" borderId="3" xfId="1" applyFont="1" applyBorder="1"/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4" fontId="2" fillId="0" borderId="9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/>
    <xf numFmtId="0" fontId="3" fillId="0" borderId="13" xfId="0" applyFont="1" applyBorder="1"/>
    <xf numFmtId="0" fontId="2" fillId="0" borderId="14" xfId="0" applyFont="1" applyBorder="1"/>
    <xf numFmtId="164" fontId="3" fillId="0" borderId="15" xfId="0" applyNumberFormat="1" applyFont="1" applyBorder="1"/>
    <xf numFmtId="164" fontId="3" fillId="4" borderId="3" xfId="1" applyFont="1" applyFill="1" applyBorder="1" applyAlignment="1"/>
    <xf numFmtId="164" fontId="3" fillId="4" borderId="6" xfId="1" applyFont="1" applyFill="1" applyBorder="1" applyAlignment="1">
      <alignment horizontal="left"/>
    </xf>
    <xf numFmtId="164" fontId="2" fillId="5" borderId="3" xfId="1" applyFont="1" applyFill="1" applyBorder="1" applyProtection="1">
      <protection locked="0"/>
    </xf>
    <xf numFmtId="164" fontId="2" fillId="5" borderId="3" xfId="1" applyFont="1" applyFill="1" applyBorder="1" applyAlignment="1" applyProtection="1">
      <alignment horizontal="right"/>
      <protection locked="0"/>
    </xf>
    <xf numFmtId="9" fontId="2" fillId="5" borderId="3" xfId="0" applyNumberFormat="1" applyFont="1" applyFill="1" applyBorder="1" applyProtection="1">
      <protection locked="0"/>
    </xf>
    <xf numFmtId="164" fontId="3" fillId="4" borderId="3" xfId="1" applyFont="1" applyFill="1" applyBorder="1" applyAlignment="1" applyProtection="1">
      <protection locked="0"/>
    </xf>
    <xf numFmtId="164" fontId="3" fillId="4" borderId="6" xfId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164" fontId="2" fillId="2" borderId="3" xfId="1" applyFont="1" applyFill="1" applyBorder="1" applyAlignment="1"/>
    <xf numFmtId="0" fontId="2" fillId="2" borderId="3" xfId="0" applyFont="1" applyFill="1" applyBorder="1" applyAlignment="1">
      <alignment horizontal="center"/>
    </xf>
    <xf numFmtId="0" fontId="0" fillId="0" borderId="3" xfId="0" applyBorder="1"/>
    <xf numFmtId="0" fontId="8" fillId="0" borderId="3" xfId="0" applyFont="1" applyBorder="1"/>
    <xf numFmtId="164" fontId="0" fillId="0" borderId="3" xfId="0" applyNumberFormat="1" applyBorder="1"/>
    <xf numFmtId="164" fontId="8" fillId="0" borderId="3" xfId="0" applyNumberFormat="1" applyFont="1" applyBorder="1"/>
    <xf numFmtId="0" fontId="8" fillId="0" borderId="3" xfId="0" applyFont="1" applyBorder="1" applyAlignment="1">
      <alignment horizontal="right" indent="1"/>
    </xf>
    <xf numFmtId="0" fontId="5" fillId="0" borderId="0" xfId="0" applyFont="1"/>
    <xf numFmtId="0" fontId="2" fillId="0" borderId="0" xfId="0" applyFont="1" applyAlignment="1">
      <alignment horizontal="justify" vertical="center"/>
    </xf>
    <xf numFmtId="0" fontId="10" fillId="0" borderId="22" xfId="0" applyFont="1" applyBorder="1" applyAlignment="1">
      <alignment vertical="center" wrapText="1"/>
    </xf>
    <xf numFmtId="10" fontId="0" fillId="0" borderId="22" xfId="0" applyNumberFormat="1" applyBorder="1"/>
    <xf numFmtId="165" fontId="2" fillId="4" borderId="3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2" fillId="6" borderId="3" xfId="1" applyFont="1" applyFill="1" applyBorder="1" applyAlignment="1"/>
    <xf numFmtId="0" fontId="2" fillId="0" borderId="3" xfId="0" applyFont="1" applyBorder="1" applyAlignment="1">
      <alignment horizontal="left" wrapText="1"/>
    </xf>
    <xf numFmtId="164" fontId="11" fillId="0" borderId="3" xfId="0" applyNumberFormat="1" applyFont="1" applyBorder="1"/>
    <xf numFmtId="0" fontId="2" fillId="0" borderId="9" xfId="0" applyFont="1" applyBorder="1" applyAlignment="1">
      <alignment horizontal="left" wrapText="1"/>
    </xf>
    <xf numFmtId="164" fontId="11" fillId="0" borderId="9" xfId="0" applyNumberFormat="1" applyFont="1" applyBorder="1"/>
    <xf numFmtId="0" fontId="2" fillId="0" borderId="13" xfId="0" applyFont="1" applyBorder="1" applyAlignment="1">
      <alignment wrapText="1"/>
    </xf>
    <xf numFmtId="164" fontId="5" fillId="0" borderId="15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/>
    </xf>
    <xf numFmtId="0" fontId="2" fillId="0" borderId="13" xfId="0" applyFont="1" applyBorder="1"/>
    <xf numFmtId="0" fontId="3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2" fillId="0" borderId="22" xfId="0" applyFont="1" applyBorder="1"/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17" xfId="0" applyFont="1" applyBorder="1"/>
    <xf numFmtId="0" fontId="2" fillId="0" borderId="12" xfId="0" applyFont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9" xfId="1" applyFont="1" applyBorder="1"/>
    <xf numFmtId="164" fontId="2" fillId="0" borderId="22" xfId="1" applyFont="1" applyBorder="1"/>
    <xf numFmtId="0" fontId="2" fillId="0" borderId="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0" fontId="2" fillId="0" borderId="22" xfId="0" applyNumberFormat="1" applyFont="1" applyBorder="1" applyAlignment="1">
      <alignment horizontal="right"/>
    </xf>
    <xf numFmtId="0" fontId="3" fillId="4" borderId="22" xfId="0" applyFont="1" applyFill="1" applyBorder="1"/>
    <xf numFmtId="0" fontId="2" fillId="0" borderId="22" xfId="0" applyFont="1" applyBorder="1" applyAlignment="1">
      <alignment horizontal="justify" vertical="center"/>
    </xf>
    <xf numFmtId="10" fontId="2" fillId="0" borderId="22" xfId="1" applyNumberFormat="1" applyFont="1" applyBorder="1"/>
    <xf numFmtId="10" fontId="3" fillId="4" borderId="22" xfId="0" applyNumberFormat="1" applyFont="1" applyFill="1" applyBorder="1"/>
    <xf numFmtId="0" fontId="2" fillId="2" borderId="22" xfId="0" applyFont="1" applyFill="1" applyBorder="1" applyAlignment="1">
      <alignment horizontal="left" wrapText="1"/>
    </xf>
    <xf numFmtId="165" fontId="2" fillId="0" borderId="22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4" borderId="22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2" xfId="0" applyFont="1" applyFill="1" applyBorder="1"/>
    <xf numFmtId="165" fontId="3" fillId="4" borderId="22" xfId="0" applyNumberFormat="1" applyFont="1" applyFill="1" applyBorder="1"/>
    <xf numFmtId="165" fontId="3" fillId="4" borderId="22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0" borderId="22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Comma 2" xfId="2" xr:uid="{B559F391-8752-4167-8A45-63DD3905B4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2</xdr:row>
      <xdr:rowOff>99060</xdr:rowOff>
    </xdr:from>
    <xdr:to>
      <xdr:col>0</xdr:col>
      <xdr:colOff>1829891</xdr:colOff>
      <xdr:row>6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D2620B-FF42-4624-94CF-1979B8D3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464820"/>
          <a:ext cx="177655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</xdr:row>
      <xdr:rowOff>76200</xdr:rowOff>
    </xdr:from>
    <xdr:to>
      <xdr:col>1</xdr:col>
      <xdr:colOff>516790</xdr:colOff>
      <xdr:row>5</xdr:row>
      <xdr:rowOff>157029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E88EEE-6674-46D6-9F2F-19A351280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49580"/>
          <a:ext cx="1774090" cy="652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38100</xdr:rowOff>
    </xdr:from>
    <xdr:to>
      <xdr:col>1</xdr:col>
      <xdr:colOff>1720750</xdr:colOff>
      <xdr:row>5</xdr:row>
      <xdr:rowOff>164649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21686A-E3C8-4708-A5C1-CB40066C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403860"/>
          <a:ext cx="1774090" cy="652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121920</xdr:rowOff>
    </xdr:from>
    <xdr:to>
      <xdr:col>0</xdr:col>
      <xdr:colOff>1926490</xdr:colOff>
      <xdr:row>6</xdr:row>
      <xdr:rowOff>42729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71A9BF-AAD1-4129-AEF6-D2AE0E70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02920"/>
          <a:ext cx="1774090" cy="6523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</xdr:row>
      <xdr:rowOff>83820</xdr:rowOff>
    </xdr:from>
    <xdr:to>
      <xdr:col>0</xdr:col>
      <xdr:colOff>1835050</xdr:colOff>
      <xdr:row>6</xdr:row>
      <xdr:rowOff>4629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FDF2B8-D4A4-42A7-BF86-D9DC43A8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464820"/>
          <a:ext cx="1774090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zoomScaleNormal="100" workbookViewId="0">
      <selection activeCell="A14" sqref="A14:E14"/>
    </sheetView>
  </sheetViews>
  <sheetFormatPr defaultColWidth="9.140625" defaultRowHeight="14.25" x14ac:dyDescent="0.2"/>
  <cols>
    <col min="1" max="1" width="30" style="1" customWidth="1"/>
    <col min="2" max="2" width="50.85546875" style="1" customWidth="1"/>
    <col min="3" max="3" width="28.5703125" style="1" customWidth="1"/>
    <col min="4" max="4" width="34.42578125" style="1" customWidth="1"/>
    <col min="5" max="5" width="30.28515625" style="1" customWidth="1"/>
    <col min="6" max="16384" width="9.140625" style="1"/>
  </cols>
  <sheetData>
    <row r="1" spans="1:5" ht="15" thickBot="1" x14ac:dyDescent="0.25"/>
    <row r="2" spans="1:5" ht="14.45" customHeight="1" thickBot="1" x14ac:dyDescent="0.25">
      <c r="A2" s="116" t="s">
        <v>135</v>
      </c>
      <c r="B2" s="116"/>
      <c r="C2" s="116"/>
      <c r="D2" s="116"/>
      <c r="E2" s="68" t="s">
        <v>136</v>
      </c>
    </row>
    <row r="8" spans="1:5" x14ac:dyDescent="0.2">
      <c r="A8" s="98" t="s">
        <v>131</v>
      </c>
      <c r="B8" s="98"/>
      <c r="C8" s="98"/>
      <c r="D8" s="98"/>
      <c r="E8" s="98"/>
    </row>
    <row r="9" spans="1:5" ht="33.6" customHeight="1" x14ac:dyDescent="0.2">
      <c r="A9" s="117" t="s">
        <v>134</v>
      </c>
      <c r="B9" s="117"/>
      <c r="C9" s="117"/>
      <c r="D9" s="117"/>
      <c r="E9" s="117"/>
    </row>
    <row r="10" spans="1:5" x14ac:dyDescent="0.2">
      <c r="A10" s="66"/>
      <c r="B10" s="66"/>
      <c r="C10" s="66"/>
      <c r="D10" s="66"/>
      <c r="E10" s="66"/>
    </row>
    <row r="11" spans="1:5" x14ac:dyDescent="0.2">
      <c r="A11" s="98" t="s">
        <v>133</v>
      </c>
      <c r="B11" s="98"/>
      <c r="C11" s="98"/>
      <c r="D11" s="98"/>
      <c r="E11" s="98"/>
    </row>
    <row r="12" spans="1:5" x14ac:dyDescent="0.2">
      <c r="A12" s="98" t="s">
        <v>157</v>
      </c>
      <c r="B12" s="98"/>
      <c r="C12" s="98"/>
      <c r="D12" s="98"/>
      <c r="E12" s="98"/>
    </row>
    <row r="13" spans="1:5" x14ac:dyDescent="0.2">
      <c r="A13" s="98" t="s">
        <v>132</v>
      </c>
      <c r="B13" s="98"/>
      <c r="C13" s="98"/>
      <c r="D13" s="98"/>
      <c r="E13" s="98"/>
    </row>
    <row r="14" spans="1:5" x14ac:dyDescent="0.2">
      <c r="A14" s="98"/>
      <c r="B14" s="98"/>
      <c r="C14" s="98"/>
      <c r="D14" s="98"/>
      <c r="E14" s="98"/>
    </row>
    <row r="15" spans="1:5" x14ac:dyDescent="0.2">
      <c r="A15" s="66"/>
      <c r="B15" s="66"/>
      <c r="C15" s="66"/>
      <c r="D15" s="66"/>
      <c r="E15" s="66"/>
    </row>
    <row r="16" spans="1:5" ht="18" customHeight="1" x14ac:dyDescent="0.2">
      <c r="A16" s="98" t="s">
        <v>126</v>
      </c>
      <c r="B16" s="98"/>
      <c r="C16" s="98"/>
      <c r="D16" s="98"/>
      <c r="E16" s="98"/>
    </row>
    <row r="17" spans="1:5" ht="18" customHeight="1" x14ac:dyDescent="0.2">
      <c r="A17" s="98" t="s">
        <v>127</v>
      </c>
      <c r="B17" s="98"/>
      <c r="C17" s="98"/>
      <c r="D17" s="98"/>
      <c r="E17" s="98"/>
    </row>
    <row r="18" spans="1:5" ht="18" customHeight="1" x14ac:dyDescent="0.2">
      <c r="A18" s="98" t="s">
        <v>128</v>
      </c>
      <c r="B18" s="98"/>
      <c r="C18" s="98"/>
      <c r="D18" s="98"/>
      <c r="E18" s="98"/>
    </row>
    <row r="19" spans="1:5" ht="14.25" customHeight="1" x14ac:dyDescent="0.2">
      <c r="A19" s="98" t="s">
        <v>129</v>
      </c>
      <c r="B19" s="98"/>
      <c r="C19" s="98"/>
      <c r="D19" s="98"/>
      <c r="E19" s="98"/>
    </row>
    <row r="20" spans="1:5" ht="14.25" customHeight="1" thickBot="1" x14ac:dyDescent="0.25">
      <c r="A20" s="66"/>
      <c r="B20" s="66"/>
      <c r="C20" s="66"/>
      <c r="D20" s="66"/>
      <c r="E20" s="66"/>
    </row>
    <row r="21" spans="1:5" ht="19.149999999999999" customHeight="1" thickBot="1" x14ac:dyDescent="0.3">
      <c r="A21" s="64"/>
      <c r="B21" s="112" t="s">
        <v>58</v>
      </c>
      <c r="C21" s="112"/>
      <c r="D21" s="112"/>
      <c r="E21" s="65"/>
    </row>
    <row r="22" spans="1:5" ht="15" x14ac:dyDescent="0.25">
      <c r="B22" s="63" t="s">
        <v>33</v>
      </c>
      <c r="C22" s="63"/>
      <c r="D22" s="63"/>
      <c r="E22" s="63"/>
    </row>
    <row r="23" spans="1:5" ht="14.25" customHeight="1" x14ac:dyDescent="0.2">
      <c r="A23" s="97" t="s">
        <v>56</v>
      </c>
      <c r="B23" s="97" t="s">
        <v>0</v>
      </c>
      <c r="C23" s="97" t="s">
        <v>57</v>
      </c>
      <c r="D23" s="97" t="s">
        <v>130</v>
      </c>
      <c r="E23" s="97" t="s">
        <v>1</v>
      </c>
    </row>
    <row r="24" spans="1:5" ht="14.25" customHeight="1" x14ac:dyDescent="0.2">
      <c r="A24" s="97"/>
      <c r="B24" s="97"/>
      <c r="C24" s="97"/>
      <c r="D24" s="97"/>
      <c r="E24" s="97"/>
    </row>
    <row r="25" spans="1:5" ht="57" x14ac:dyDescent="0.2">
      <c r="A25" s="113" t="s">
        <v>59</v>
      </c>
      <c r="B25" s="38" t="s">
        <v>85</v>
      </c>
      <c r="C25" s="42">
        <v>4</v>
      </c>
      <c r="D25" s="41"/>
      <c r="E25" s="41">
        <f>C25*D25</f>
        <v>0</v>
      </c>
    </row>
    <row r="26" spans="1:5" ht="15" x14ac:dyDescent="0.25">
      <c r="A26" s="114"/>
      <c r="B26" s="23" t="s">
        <v>34</v>
      </c>
      <c r="C26" s="23"/>
      <c r="D26" s="23"/>
      <c r="E26" s="23"/>
    </row>
    <row r="27" spans="1:5" ht="14.25" customHeight="1" x14ac:dyDescent="0.2">
      <c r="A27" s="114"/>
      <c r="B27" s="97" t="s">
        <v>0</v>
      </c>
      <c r="C27" s="97" t="s">
        <v>57</v>
      </c>
      <c r="D27" s="97" t="s">
        <v>130</v>
      </c>
      <c r="E27" s="97" t="s">
        <v>1</v>
      </c>
    </row>
    <row r="28" spans="1:5" ht="14.25" customHeight="1" x14ac:dyDescent="0.2">
      <c r="A28" s="114"/>
      <c r="B28" s="97"/>
      <c r="C28" s="97"/>
      <c r="D28" s="97"/>
      <c r="E28" s="97"/>
    </row>
    <row r="29" spans="1:5" ht="57" x14ac:dyDescent="0.2">
      <c r="A29" s="114"/>
      <c r="B29" s="38" t="s">
        <v>85</v>
      </c>
      <c r="C29" s="42">
        <v>4</v>
      </c>
      <c r="D29" s="41"/>
      <c r="E29" s="41">
        <f>D29*C29</f>
        <v>0</v>
      </c>
    </row>
    <row r="30" spans="1:5" ht="15" x14ac:dyDescent="0.25">
      <c r="A30" s="114"/>
      <c r="B30" s="23" t="s">
        <v>35</v>
      </c>
      <c r="C30" s="23"/>
      <c r="D30" s="23"/>
      <c r="E30" s="23"/>
    </row>
    <row r="31" spans="1:5" ht="14.25" customHeight="1" x14ac:dyDescent="0.2">
      <c r="A31" s="114"/>
      <c r="B31" s="97" t="s">
        <v>0</v>
      </c>
      <c r="C31" s="97" t="s">
        <v>57</v>
      </c>
      <c r="D31" s="97" t="s">
        <v>130</v>
      </c>
      <c r="E31" s="97" t="s">
        <v>1</v>
      </c>
    </row>
    <row r="32" spans="1:5" ht="14.25" customHeight="1" x14ac:dyDescent="0.2">
      <c r="A32" s="114"/>
      <c r="B32" s="97"/>
      <c r="C32" s="97"/>
      <c r="D32" s="97"/>
      <c r="E32" s="97"/>
    </row>
    <row r="33" spans="1:5" ht="57" x14ac:dyDescent="0.2">
      <c r="A33" s="114"/>
      <c r="B33" s="38" t="s">
        <v>85</v>
      </c>
      <c r="C33" s="42">
        <v>4</v>
      </c>
      <c r="D33" s="41"/>
      <c r="E33" s="41">
        <f>D33*C33</f>
        <v>0</v>
      </c>
    </row>
    <row r="34" spans="1:5" ht="15" x14ac:dyDescent="0.25">
      <c r="A34" s="114"/>
      <c r="B34" s="23" t="s">
        <v>36</v>
      </c>
      <c r="C34" s="23"/>
      <c r="D34" s="23"/>
      <c r="E34" s="23"/>
    </row>
    <row r="35" spans="1:5" ht="14.25" customHeight="1" x14ac:dyDescent="0.2">
      <c r="A35" s="114"/>
      <c r="B35" s="97" t="s">
        <v>0</v>
      </c>
      <c r="C35" s="97" t="s">
        <v>57</v>
      </c>
      <c r="D35" s="97" t="s">
        <v>130</v>
      </c>
      <c r="E35" s="97" t="s">
        <v>1</v>
      </c>
    </row>
    <row r="36" spans="1:5" ht="14.25" customHeight="1" x14ac:dyDescent="0.2">
      <c r="A36" s="114"/>
      <c r="B36" s="97"/>
      <c r="C36" s="97"/>
      <c r="D36" s="97"/>
      <c r="E36" s="97"/>
    </row>
    <row r="37" spans="1:5" ht="57" x14ac:dyDescent="0.2">
      <c r="A37" s="114"/>
      <c r="B37" s="38" t="s">
        <v>85</v>
      </c>
      <c r="C37" s="42">
        <v>4</v>
      </c>
      <c r="D37" s="41"/>
      <c r="E37" s="41">
        <f>D37*C37</f>
        <v>0</v>
      </c>
    </row>
    <row r="38" spans="1:5" ht="18.75" customHeight="1" x14ac:dyDescent="0.25">
      <c r="A38" s="114"/>
      <c r="B38" s="23" t="s">
        <v>37</v>
      </c>
      <c r="C38" s="23"/>
      <c r="D38" s="23"/>
      <c r="E38" s="23"/>
    </row>
    <row r="39" spans="1:5" ht="15" customHeight="1" x14ac:dyDescent="0.2">
      <c r="A39" s="114"/>
      <c r="B39" s="97" t="s">
        <v>0</v>
      </c>
      <c r="C39" s="97" t="s">
        <v>57</v>
      </c>
      <c r="D39" s="97" t="s">
        <v>130</v>
      </c>
      <c r="E39" s="97" t="s">
        <v>1</v>
      </c>
    </row>
    <row r="40" spans="1:5" x14ac:dyDescent="0.2">
      <c r="A40" s="114"/>
      <c r="B40" s="97"/>
      <c r="C40" s="97"/>
      <c r="D40" s="97"/>
      <c r="E40" s="97"/>
    </row>
    <row r="41" spans="1:5" ht="57" x14ac:dyDescent="0.2">
      <c r="A41" s="115"/>
      <c r="B41" s="38" t="s">
        <v>85</v>
      </c>
      <c r="C41" s="42">
        <v>4</v>
      </c>
      <c r="D41" s="41"/>
      <c r="E41" s="41">
        <f>D41*C41</f>
        <v>0</v>
      </c>
    </row>
    <row r="42" spans="1:5" ht="15" x14ac:dyDescent="0.25">
      <c r="A42" s="24" t="s">
        <v>141</v>
      </c>
      <c r="B42" s="109"/>
      <c r="C42" s="110"/>
      <c r="D42" s="111"/>
      <c r="E42" s="25">
        <f>E25+E29+E33+E37+E41</f>
        <v>0</v>
      </c>
    </row>
    <row r="43" spans="1:5" ht="15" x14ac:dyDescent="0.25">
      <c r="A43" s="108" t="s">
        <v>83</v>
      </c>
      <c r="B43" s="108"/>
      <c r="E43" s="22"/>
    </row>
    <row r="44" spans="1:5" ht="15" x14ac:dyDescent="0.25">
      <c r="A44" s="108"/>
      <c r="B44" s="108"/>
      <c r="E44" s="22"/>
    </row>
    <row r="45" spans="1:5" ht="15" x14ac:dyDescent="0.25">
      <c r="A45" s="108"/>
      <c r="B45" s="108"/>
      <c r="E45" s="22"/>
    </row>
    <row r="46" spans="1:5" ht="15" x14ac:dyDescent="0.25">
      <c r="A46" s="108"/>
      <c r="B46" s="108"/>
      <c r="E46" s="22"/>
    </row>
    <row r="47" spans="1:5" ht="15" x14ac:dyDescent="0.25">
      <c r="B47" s="36"/>
      <c r="E47" s="22"/>
    </row>
    <row r="48" spans="1:5" ht="15" x14ac:dyDescent="0.25">
      <c r="B48" s="36"/>
      <c r="E48" s="22"/>
    </row>
    <row r="49" spans="1:5" ht="15" x14ac:dyDescent="0.25">
      <c r="B49" s="36"/>
      <c r="E49" s="22"/>
    </row>
    <row r="50" spans="1:5" ht="15" x14ac:dyDescent="0.25">
      <c r="B50" s="36"/>
      <c r="E50" s="22"/>
    </row>
    <row r="51" spans="1:5" ht="15" x14ac:dyDescent="0.25">
      <c r="B51" s="15"/>
      <c r="E51" s="22"/>
    </row>
    <row r="52" spans="1:5" ht="15.75" thickBot="1" x14ac:dyDescent="0.3">
      <c r="E52" s="22"/>
    </row>
    <row r="53" spans="1:5" ht="15" x14ac:dyDescent="0.25">
      <c r="A53" s="106" t="s">
        <v>49</v>
      </c>
      <c r="B53" s="104"/>
      <c r="C53" s="104"/>
      <c r="E53" s="22"/>
    </row>
    <row r="54" spans="1:5" ht="15.75" thickBot="1" x14ac:dyDescent="0.3">
      <c r="A54" s="107"/>
      <c r="B54" s="105"/>
      <c r="C54" s="104"/>
      <c r="E54" s="22"/>
    </row>
    <row r="55" spans="1:5" ht="15.75" thickBot="1" x14ac:dyDescent="0.3">
      <c r="E55" s="22"/>
    </row>
    <row r="56" spans="1:5" ht="15" x14ac:dyDescent="0.25">
      <c r="A56" s="72" t="s">
        <v>50</v>
      </c>
      <c r="B56" s="104"/>
      <c r="C56" s="104"/>
      <c r="E56" s="22"/>
    </row>
    <row r="57" spans="1:5" ht="15" customHeight="1" thickBot="1" x14ac:dyDescent="0.3">
      <c r="A57" s="73"/>
      <c r="B57" s="105"/>
      <c r="C57" s="104"/>
      <c r="E57" s="22"/>
    </row>
    <row r="58" spans="1:5" ht="15" x14ac:dyDescent="0.25">
      <c r="A58" s="15"/>
      <c r="B58" s="15"/>
      <c r="E58" s="22"/>
    </row>
    <row r="59" spans="1:5" ht="15" x14ac:dyDescent="0.25">
      <c r="B59" s="15"/>
      <c r="E59" s="22"/>
    </row>
    <row r="60" spans="1:5" ht="15" x14ac:dyDescent="0.25">
      <c r="B60" s="15"/>
      <c r="E60" s="22"/>
    </row>
    <row r="61" spans="1:5" ht="15" x14ac:dyDescent="0.25">
      <c r="B61" s="15"/>
      <c r="E61" s="22"/>
    </row>
    <row r="62" spans="1:5" ht="15" x14ac:dyDescent="0.25">
      <c r="B62" s="15"/>
      <c r="E62" s="22"/>
    </row>
    <row r="63" spans="1:5" ht="15" x14ac:dyDescent="0.25">
      <c r="B63" s="15"/>
      <c r="E63" s="22"/>
    </row>
    <row r="64" spans="1:5" ht="15" x14ac:dyDescent="0.25">
      <c r="B64" s="15"/>
      <c r="E64" s="22"/>
    </row>
    <row r="65" spans="2:5" ht="15" x14ac:dyDescent="0.25">
      <c r="B65" s="15"/>
      <c r="E65" s="22"/>
    </row>
    <row r="66" spans="2:5" ht="15" x14ac:dyDescent="0.25">
      <c r="B66" s="15"/>
      <c r="E66" s="22"/>
    </row>
    <row r="67" spans="2:5" ht="15" x14ac:dyDescent="0.25">
      <c r="B67" s="15"/>
      <c r="E67" s="22"/>
    </row>
    <row r="68" spans="2:5" ht="15" x14ac:dyDescent="0.25">
      <c r="B68" s="15"/>
      <c r="E68" s="22"/>
    </row>
    <row r="69" spans="2:5" ht="15" x14ac:dyDescent="0.25">
      <c r="B69" s="15"/>
      <c r="E69" s="22"/>
    </row>
    <row r="70" spans="2:5" ht="15" x14ac:dyDescent="0.25">
      <c r="B70" s="15"/>
      <c r="E70" s="22"/>
    </row>
    <row r="71" spans="2:5" ht="15" x14ac:dyDescent="0.25">
      <c r="B71" s="15"/>
      <c r="E71" s="22"/>
    </row>
    <row r="72" spans="2:5" ht="15" x14ac:dyDescent="0.25">
      <c r="B72" s="15"/>
      <c r="E72" s="22"/>
    </row>
    <row r="73" spans="2:5" ht="15" x14ac:dyDescent="0.25">
      <c r="B73" s="15"/>
      <c r="E73" s="22"/>
    </row>
    <row r="74" spans="2:5" ht="15" x14ac:dyDescent="0.25">
      <c r="B74" s="15"/>
      <c r="E74" s="22"/>
    </row>
    <row r="75" spans="2:5" ht="15" x14ac:dyDescent="0.25">
      <c r="B75" s="15"/>
      <c r="E75" s="22"/>
    </row>
    <row r="76" spans="2:5" ht="15" x14ac:dyDescent="0.25">
      <c r="B76" s="15"/>
      <c r="E76" s="22"/>
    </row>
    <row r="77" spans="2:5" ht="15" x14ac:dyDescent="0.25">
      <c r="B77" s="15"/>
      <c r="E77" s="22"/>
    </row>
    <row r="78" spans="2:5" ht="15" x14ac:dyDescent="0.25">
      <c r="B78" s="15"/>
      <c r="E78" s="22"/>
    </row>
    <row r="79" spans="2:5" ht="15" x14ac:dyDescent="0.25">
      <c r="B79" s="15"/>
      <c r="E79" s="22"/>
    </row>
    <row r="80" spans="2:5" ht="15" x14ac:dyDescent="0.25">
      <c r="B80" s="15"/>
      <c r="E80" s="22"/>
    </row>
    <row r="81" spans="2:5" ht="15" x14ac:dyDescent="0.25">
      <c r="B81" s="15"/>
      <c r="E81" s="22"/>
    </row>
    <row r="82" spans="2:5" ht="15" x14ac:dyDescent="0.25">
      <c r="B82" s="15"/>
      <c r="E82" s="22"/>
    </row>
    <row r="83" spans="2:5" ht="15" x14ac:dyDescent="0.25">
      <c r="B83" s="15"/>
      <c r="E83" s="22"/>
    </row>
    <row r="84" spans="2:5" ht="15" x14ac:dyDescent="0.25">
      <c r="B84" s="15"/>
      <c r="E84" s="22"/>
    </row>
    <row r="85" spans="2:5" ht="15" x14ac:dyDescent="0.25">
      <c r="B85" s="15"/>
      <c r="E85" s="22"/>
    </row>
    <row r="86" spans="2:5" ht="15" x14ac:dyDescent="0.25">
      <c r="B86" s="15"/>
      <c r="E86" s="22"/>
    </row>
    <row r="87" spans="2:5" ht="15" x14ac:dyDescent="0.25">
      <c r="B87" s="15"/>
      <c r="E87" s="22"/>
    </row>
    <row r="88" spans="2:5" ht="15" x14ac:dyDescent="0.25">
      <c r="B88" s="15" t="s">
        <v>31</v>
      </c>
    </row>
    <row r="89" spans="2:5" ht="39" customHeight="1" x14ac:dyDescent="0.25">
      <c r="B89" s="15"/>
    </row>
    <row r="90" spans="2:5" ht="33.75" customHeight="1" x14ac:dyDescent="0.2">
      <c r="B90" s="101" t="s">
        <v>32</v>
      </c>
      <c r="C90" s="101"/>
      <c r="D90" s="16"/>
    </row>
    <row r="91" spans="2:5" ht="41.25" customHeight="1" x14ac:dyDescent="0.2">
      <c r="B91" s="101"/>
      <c r="C91" s="101"/>
      <c r="D91" s="16"/>
    </row>
    <row r="92" spans="2:5" ht="29.25" customHeight="1" x14ac:dyDescent="0.2">
      <c r="B92" s="101"/>
      <c r="C92" s="101"/>
      <c r="D92" s="16"/>
    </row>
    <row r="93" spans="2:5" ht="15" x14ac:dyDescent="0.2">
      <c r="B93" s="101"/>
      <c r="C93" s="101"/>
      <c r="D93" s="16"/>
    </row>
    <row r="94" spans="2:5" ht="15" x14ac:dyDescent="0.25">
      <c r="B94" s="102" t="s">
        <v>18</v>
      </c>
      <c r="C94" s="102"/>
    </row>
    <row r="95" spans="2:5" ht="15" x14ac:dyDescent="0.25">
      <c r="B95" s="102" t="s">
        <v>23</v>
      </c>
      <c r="C95" s="102"/>
    </row>
    <row r="96" spans="2:5" ht="15.75" thickBot="1" x14ac:dyDescent="0.3">
      <c r="B96" s="103" t="s">
        <v>24</v>
      </c>
      <c r="C96" s="103"/>
    </row>
    <row r="97" spans="2:3" ht="15.75" thickBot="1" x14ac:dyDescent="0.3">
      <c r="B97" s="99" t="s">
        <v>27</v>
      </c>
      <c r="C97" s="100"/>
    </row>
  </sheetData>
  <mergeCells count="46">
    <mergeCell ref="A2:D2"/>
    <mergeCell ref="A8:E8"/>
    <mergeCell ref="A9:E9"/>
    <mergeCell ref="A11:E11"/>
    <mergeCell ref="A12:E12"/>
    <mergeCell ref="A53:A54"/>
    <mergeCell ref="A43:B46"/>
    <mergeCell ref="B35:B36"/>
    <mergeCell ref="C35:C36"/>
    <mergeCell ref="B42:D42"/>
    <mergeCell ref="B39:B40"/>
    <mergeCell ref="C39:C40"/>
    <mergeCell ref="D39:D40"/>
    <mergeCell ref="A25:A41"/>
    <mergeCell ref="B27:B28"/>
    <mergeCell ref="C27:C28"/>
    <mergeCell ref="A13:E13"/>
    <mergeCell ref="A14:E14"/>
    <mergeCell ref="A16:E16"/>
    <mergeCell ref="B21:D21"/>
    <mergeCell ref="A23:A24"/>
    <mergeCell ref="D27:D28"/>
    <mergeCell ref="E27:E28"/>
    <mergeCell ref="C31:C32"/>
    <mergeCell ref="D31:D32"/>
    <mergeCell ref="E31:E32"/>
    <mergeCell ref="B56:B57"/>
    <mergeCell ref="C56:C57"/>
    <mergeCell ref="B53:B54"/>
    <mergeCell ref="C53:C54"/>
    <mergeCell ref="E39:E40"/>
    <mergeCell ref="A17:E17"/>
    <mergeCell ref="A18:E18"/>
    <mergeCell ref="A19:E19"/>
    <mergeCell ref="B97:C97"/>
    <mergeCell ref="B90:C93"/>
    <mergeCell ref="B94:C94"/>
    <mergeCell ref="B95:C95"/>
    <mergeCell ref="B96:C96"/>
    <mergeCell ref="D35:D36"/>
    <mergeCell ref="B23:B24"/>
    <mergeCell ref="C23:C24"/>
    <mergeCell ref="D23:D24"/>
    <mergeCell ref="E23:E24"/>
    <mergeCell ref="E35:E36"/>
    <mergeCell ref="B31:B32"/>
  </mergeCell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zoomScaleNormal="100" workbookViewId="0">
      <selection activeCell="A11" sqref="A11:E11"/>
    </sheetView>
  </sheetViews>
  <sheetFormatPr defaultColWidth="9.140625" defaultRowHeight="14.25" x14ac:dyDescent="0.2"/>
  <cols>
    <col min="1" max="1" width="19.140625" style="1" customWidth="1"/>
    <col min="2" max="2" width="64.42578125" style="1" customWidth="1"/>
    <col min="3" max="3" width="14.28515625" style="1" customWidth="1"/>
    <col min="4" max="4" width="16.7109375" style="1" customWidth="1"/>
    <col min="5" max="6" width="14.28515625" style="1" customWidth="1"/>
    <col min="7" max="7" width="15" style="1" customWidth="1"/>
    <col min="8" max="8" width="14.140625" style="1" customWidth="1"/>
    <col min="9" max="9" width="13.42578125" style="1" customWidth="1"/>
    <col min="10" max="10" width="15.7109375" style="1" customWidth="1"/>
    <col min="11" max="11" width="15" style="1" customWidth="1"/>
    <col min="12" max="12" width="14.5703125" style="1" customWidth="1"/>
    <col min="13" max="13" width="16.5703125" style="1" customWidth="1"/>
    <col min="14" max="14" width="21.28515625" style="1" customWidth="1"/>
    <col min="15" max="15" width="30.28515625" style="1" customWidth="1"/>
    <col min="16" max="16384" width="9.140625" style="1"/>
  </cols>
  <sheetData>
    <row r="1" spans="1:10" ht="15" thickBot="1" x14ac:dyDescent="0.25"/>
    <row r="2" spans="1:10" ht="15" customHeight="1" thickBot="1" x14ac:dyDescent="0.25">
      <c r="A2" s="116" t="s">
        <v>135</v>
      </c>
      <c r="B2" s="116"/>
      <c r="C2" s="116"/>
      <c r="D2" s="116"/>
      <c r="E2" s="125" t="s">
        <v>137</v>
      </c>
      <c r="F2" s="126"/>
    </row>
    <row r="3" spans="1:10" ht="15" customHeight="1" x14ac:dyDescent="0.2">
      <c r="A3" s="70"/>
      <c r="B3" s="70"/>
      <c r="C3" s="70"/>
      <c r="D3" s="70"/>
      <c r="E3" s="55"/>
      <c r="F3" s="55"/>
    </row>
    <row r="4" spans="1:10" ht="15" customHeight="1" x14ac:dyDescent="0.2">
      <c r="A4" s="70"/>
      <c r="B4" s="70"/>
      <c r="C4" s="70"/>
      <c r="D4" s="70"/>
      <c r="E4" s="55"/>
      <c r="F4" s="55"/>
    </row>
    <row r="5" spans="1:10" ht="15" customHeight="1" x14ac:dyDescent="0.2">
      <c r="A5" s="70"/>
      <c r="B5" s="70"/>
      <c r="C5" s="70"/>
      <c r="D5" s="70"/>
      <c r="E5" s="55"/>
      <c r="F5" s="55"/>
    </row>
    <row r="6" spans="1:10" ht="15" customHeight="1" x14ac:dyDescent="0.2">
      <c r="A6" s="70"/>
      <c r="B6" s="70"/>
      <c r="C6" s="70"/>
      <c r="D6" s="70"/>
      <c r="E6" s="55"/>
      <c r="F6" s="55"/>
    </row>
    <row r="7" spans="1:10" ht="15" customHeight="1" x14ac:dyDescent="0.2">
      <c r="A7" s="98" t="s">
        <v>131</v>
      </c>
      <c r="B7" s="98"/>
      <c r="C7" s="98"/>
      <c r="D7" s="98"/>
      <c r="E7" s="98"/>
      <c r="F7" s="55"/>
    </row>
    <row r="8" spans="1:10" ht="15" customHeight="1" x14ac:dyDescent="0.2">
      <c r="A8" s="117" t="s">
        <v>134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ht="15" customHeight="1" x14ac:dyDescent="0.2">
      <c r="A9" s="66"/>
      <c r="B9" s="66"/>
      <c r="C9" s="66"/>
      <c r="D9" s="66"/>
      <c r="E9" s="66"/>
      <c r="F9" s="55"/>
    </row>
    <row r="10" spans="1:10" ht="15" customHeight="1" x14ac:dyDescent="0.2">
      <c r="A10" s="98" t="s">
        <v>133</v>
      </c>
      <c r="B10" s="98"/>
      <c r="C10" s="98"/>
      <c r="D10" s="98"/>
      <c r="E10" s="98"/>
      <c r="F10" s="55"/>
    </row>
    <row r="11" spans="1:10" ht="15" customHeight="1" x14ac:dyDescent="0.2">
      <c r="A11" s="98" t="s">
        <v>157</v>
      </c>
      <c r="B11" s="98"/>
      <c r="C11" s="98"/>
      <c r="D11" s="98"/>
      <c r="E11" s="98"/>
      <c r="F11" s="55"/>
    </row>
    <row r="12" spans="1:10" x14ac:dyDescent="0.2">
      <c r="A12" s="98" t="s">
        <v>132</v>
      </c>
      <c r="B12" s="98"/>
      <c r="C12" s="98"/>
      <c r="D12" s="98"/>
      <c r="E12" s="98"/>
    </row>
    <row r="13" spans="1:10" x14ac:dyDescent="0.2">
      <c r="A13" s="66"/>
      <c r="B13" s="66"/>
      <c r="C13" s="66"/>
      <c r="D13" s="66"/>
      <c r="E13" s="66"/>
    </row>
    <row r="14" spans="1:10" x14ac:dyDescent="0.2">
      <c r="A14" s="98" t="s">
        <v>126</v>
      </c>
      <c r="B14" s="98"/>
      <c r="C14" s="98"/>
      <c r="D14" s="98"/>
      <c r="E14" s="98"/>
    </row>
    <row r="15" spans="1:10" x14ac:dyDescent="0.2">
      <c r="A15" s="98" t="s">
        <v>127</v>
      </c>
      <c r="B15" s="98"/>
      <c r="C15" s="98"/>
      <c r="D15" s="98"/>
      <c r="E15" s="98"/>
    </row>
    <row r="16" spans="1:10" x14ac:dyDescent="0.2">
      <c r="A16" s="98" t="s">
        <v>128</v>
      </c>
      <c r="B16" s="98"/>
      <c r="C16" s="98"/>
      <c r="D16" s="98"/>
      <c r="E16" s="98"/>
    </row>
    <row r="17" spans="1:15" x14ac:dyDescent="0.2">
      <c r="A17" s="98" t="s">
        <v>129</v>
      </c>
      <c r="B17" s="98"/>
      <c r="C17" s="98"/>
      <c r="D17" s="98"/>
      <c r="E17" s="98"/>
    </row>
    <row r="18" spans="1:15" x14ac:dyDescent="0.2">
      <c r="A18" s="66"/>
      <c r="B18" s="66"/>
      <c r="C18" s="66"/>
      <c r="D18" s="66"/>
      <c r="E18" s="66"/>
    </row>
    <row r="19" spans="1:15" ht="20.25" customHeight="1" x14ac:dyDescent="0.25">
      <c r="A19" s="127" t="s">
        <v>122</v>
      </c>
      <c r="B19" s="127"/>
      <c r="C19" s="127"/>
      <c r="D19" s="12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5" ht="55.9" customHeight="1" x14ac:dyDescent="0.2">
      <c r="A20" s="97" t="s">
        <v>56</v>
      </c>
      <c r="B20" s="97" t="s">
        <v>0</v>
      </c>
      <c r="C20" s="97" t="s">
        <v>57</v>
      </c>
      <c r="D20" s="121" t="s">
        <v>143</v>
      </c>
      <c r="E20" s="119" t="s">
        <v>68</v>
      </c>
      <c r="F20" s="121" t="s">
        <v>144</v>
      </c>
      <c r="G20" s="119" t="s">
        <v>69</v>
      </c>
      <c r="H20" s="121" t="s">
        <v>145</v>
      </c>
      <c r="I20" s="119" t="s">
        <v>70</v>
      </c>
      <c r="J20" s="121" t="s">
        <v>146</v>
      </c>
      <c r="K20" s="119" t="s">
        <v>71</v>
      </c>
      <c r="L20" s="121" t="s">
        <v>147</v>
      </c>
      <c r="M20" s="119" t="s">
        <v>148</v>
      </c>
      <c r="N20" s="118" t="s">
        <v>72</v>
      </c>
    </row>
    <row r="21" spans="1:15" ht="41.25" customHeight="1" x14ac:dyDescent="0.2">
      <c r="A21" s="97"/>
      <c r="B21" s="97"/>
      <c r="C21" s="97"/>
      <c r="D21" s="121"/>
      <c r="E21" s="120"/>
      <c r="F21" s="121"/>
      <c r="G21" s="120"/>
      <c r="H21" s="121"/>
      <c r="I21" s="120"/>
      <c r="J21" s="121"/>
      <c r="K21" s="120"/>
      <c r="L21" s="121"/>
      <c r="M21" s="120"/>
      <c r="N21" s="118"/>
    </row>
    <row r="22" spans="1:15" ht="41.25" customHeight="1" x14ac:dyDescent="0.25">
      <c r="A22" s="39" t="s">
        <v>55</v>
      </c>
      <c r="B22" s="38" t="s">
        <v>86</v>
      </c>
      <c r="C22" s="40">
        <v>4</v>
      </c>
      <c r="D22" s="56"/>
      <c r="E22" s="41">
        <f t="shared" ref="E22:E30" si="0">D22*C22</f>
        <v>0</v>
      </c>
      <c r="F22" s="56"/>
      <c r="G22" s="41">
        <f t="shared" ref="G22:G30" si="1">F22*C22</f>
        <v>0</v>
      </c>
      <c r="H22" s="56"/>
      <c r="I22" s="41">
        <f t="shared" ref="I22:I30" si="2">H22*C22</f>
        <v>0</v>
      </c>
      <c r="J22" s="56"/>
      <c r="K22" s="41">
        <f t="shared" ref="K22:K30" si="3">J22*C22</f>
        <v>0</v>
      </c>
      <c r="L22" s="56"/>
      <c r="M22" s="41">
        <f t="shared" ref="M22:M30" si="4">L22*C22</f>
        <v>0</v>
      </c>
      <c r="N22" s="41">
        <f>E22+G22+I22+K22+M22</f>
        <v>0</v>
      </c>
      <c r="O22" s="5"/>
    </row>
    <row r="23" spans="1:15" ht="41.25" customHeight="1" x14ac:dyDescent="0.25">
      <c r="A23" s="39" t="s">
        <v>60</v>
      </c>
      <c r="B23" s="38" t="s">
        <v>117</v>
      </c>
      <c r="C23" s="2">
        <v>4</v>
      </c>
      <c r="D23" s="56"/>
      <c r="E23" s="41">
        <f t="shared" si="0"/>
        <v>0</v>
      </c>
      <c r="F23" s="56"/>
      <c r="G23" s="41">
        <f t="shared" si="1"/>
        <v>0</v>
      </c>
      <c r="H23" s="56"/>
      <c r="I23" s="41">
        <f t="shared" si="2"/>
        <v>0</v>
      </c>
      <c r="J23" s="56"/>
      <c r="K23" s="41">
        <f t="shared" si="3"/>
        <v>0</v>
      </c>
      <c r="L23" s="56"/>
      <c r="M23" s="41">
        <f t="shared" si="4"/>
        <v>0</v>
      </c>
      <c r="N23" s="41">
        <f t="shared" ref="N23:N30" si="5">E23+G23+I23+K23+M23</f>
        <v>0</v>
      </c>
    </row>
    <row r="24" spans="1:15" ht="41.25" customHeight="1" x14ac:dyDescent="0.25">
      <c r="A24" s="39" t="s">
        <v>61</v>
      </c>
      <c r="B24" s="38" t="s">
        <v>116</v>
      </c>
      <c r="C24" s="2">
        <v>4</v>
      </c>
      <c r="D24" s="56"/>
      <c r="E24" s="41">
        <f t="shared" si="0"/>
        <v>0</v>
      </c>
      <c r="F24" s="56"/>
      <c r="G24" s="41">
        <f t="shared" si="1"/>
        <v>0</v>
      </c>
      <c r="H24" s="56"/>
      <c r="I24" s="41">
        <f t="shared" si="2"/>
        <v>0</v>
      </c>
      <c r="J24" s="56"/>
      <c r="K24" s="41">
        <f t="shared" si="3"/>
        <v>0</v>
      </c>
      <c r="L24" s="56"/>
      <c r="M24" s="41">
        <f t="shared" si="4"/>
        <v>0</v>
      </c>
      <c r="N24" s="41">
        <f t="shared" si="5"/>
        <v>0</v>
      </c>
    </row>
    <row r="25" spans="1:15" ht="41.25" customHeight="1" x14ac:dyDescent="0.25">
      <c r="A25" s="39" t="s">
        <v>62</v>
      </c>
      <c r="B25" s="38" t="s">
        <v>87</v>
      </c>
      <c r="C25" s="2">
        <v>4</v>
      </c>
      <c r="D25" s="56"/>
      <c r="E25" s="41">
        <f t="shared" si="0"/>
        <v>0</v>
      </c>
      <c r="F25" s="56"/>
      <c r="G25" s="41">
        <f t="shared" si="1"/>
        <v>0</v>
      </c>
      <c r="H25" s="56"/>
      <c r="I25" s="41">
        <f t="shared" si="2"/>
        <v>0</v>
      </c>
      <c r="J25" s="56"/>
      <c r="K25" s="41">
        <f t="shared" si="3"/>
        <v>0</v>
      </c>
      <c r="L25" s="56"/>
      <c r="M25" s="41">
        <f t="shared" si="4"/>
        <v>0</v>
      </c>
      <c r="N25" s="41">
        <f t="shared" si="5"/>
        <v>0</v>
      </c>
    </row>
    <row r="26" spans="1:15" ht="41.25" customHeight="1" x14ac:dyDescent="0.25">
      <c r="A26" s="39" t="s">
        <v>64</v>
      </c>
      <c r="B26" s="38" t="s">
        <v>88</v>
      </c>
      <c r="C26" s="2">
        <v>4</v>
      </c>
      <c r="D26" s="56"/>
      <c r="E26" s="41">
        <f t="shared" si="0"/>
        <v>0</v>
      </c>
      <c r="F26" s="56"/>
      <c r="G26" s="41">
        <f t="shared" si="1"/>
        <v>0</v>
      </c>
      <c r="H26" s="56"/>
      <c r="I26" s="41">
        <f t="shared" si="2"/>
        <v>0</v>
      </c>
      <c r="J26" s="56"/>
      <c r="K26" s="41">
        <f t="shared" si="3"/>
        <v>0</v>
      </c>
      <c r="L26" s="56"/>
      <c r="M26" s="41">
        <f t="shared" si="4"/>
        <v>0</v>
      </c>
      <c r="N26" s="41">
        <f t="shared" si="5"/>
        <v>0</v>
      </c>
    </row>
    <row r="27" spans="1:15" ht="41.25" customHeight="1" x14ac:dyDescent="0.25">
      <c r="A27" s="39" t="s">
        <v>63</v>
      </c>
      <c r="B27" s="38" t="s">
        <v>88</v>
      </c>
      <c r="C27" s="2">
        <v>4</v>
      </c>
      <c r="D27" s="56"/>
      <c r="E27" s="41">
        <f t="shared" si="0"/>
        <v>0</v>
      </c>
      <c r="F27" s="56"/>
      <c r="G27" s="41">
        <f t="shared" si="1"/>
        <v>0</v>
      </c>
      <c r="H27" s="56"/>
      <c r="I27" s="41">
        <f t="shared" si="2"/>
        <v>0</v>
      </c>
      <c r="J27" s="56"/>
      <c r="K27" s="41">
        <f t="shared" si="3"/>
        <v>0</v>
      </c>
      <c r="L27" s="56"/>
      <c r="M27" s="41">
        <f t="shared" si="4"/>
        <v>0</v>
      </c>
      <c r="N27" s="41">
        <f t="shared" si="5"/>
        <v>0</v>
      </c>
    </row>
    <row r="28" spans="1:15" ht="41.25" customHeight="1" x14ac:dyDescent="0.25">
      <c r="A28" s="39" t="s">
        <v>65</v>
      </c>
      <c r="B28" s="38" t="s">
        <v>88</v>
      </c>
      <c r="C28" s="2">
        <v>4</v>
      </c>
      <c r="D28" s="56"/>
      <c r="E28" s="41">
        <f t="shared" si="0"/>
        <v>0</v>
      </c>
      <c r="F28" s="56"/>
      <c r="G28" s="41">
        <f t="shared" si="1"/>
        <v>0</v>
      </c>
      <c r="H28" s="56"/>
      <c r="I28" s="41">
        <f t="shared" si="2"/>
        <v>0</v>
      </c>
      <c r="J28" s="56"/>
      <c r="K28" s="41">
        <f t="shared" si="3"/>
        <v>0</v>
      </c>
      <c r="L28" s="56"/>
      <c r="M28" s="41">
        <f t="shared" si="4"/>
        <v>0</v>
      </c>
      <c r="N28" s="41">
        <f t="shared" si="5"/>
        <v>0</v>
      </c>
    </row>
    <row r="29" spans="1:15" ht="41.25" customHeight="1" x14ac:dyDescent="0.25">
      <c r="A29" s="39" t="s">
        <v>66</v>
      </c>
      <c r="B29" s="38" t="s">
        <v>88</v>
      </c>
      <c r="C29" s="2">
        <v>4</v>
      </c>
      <c r="D29" s="56"/>
      <c r="E29" s="41">
        <f t="shared" si="0"/>
        <v>0</v>
      </c>
      <c r="F29" s="56"/>
      <c r="G29" s="41">
        <f t="shared" si="1"/>
        <v>0</v>
      </c>
      <c r="H29" s="56"/>
      <c r="I29" s="41">
        <f t="shared" si="2"/>
        <v>0</v>
      </c>
      <c r="J29" s="56"/>
      <c r="K29" s="41">
        <f t="shared" si="3"/>
        <v>0</v>
      </c>
      <c r="L29" s="56"/>
      <c r="M29" s="41">
        <f t="shared" si="4"/>
        <v>0</v>
      </c>
      <c r="N29" s="41">
        <f t="shared" si="5"/>
        <v>0</v>
      </c>
    </row>
    <row r="30" spans="1:15" ht="41.25" customHeight="1" x14ac:dyDescent="0.25">
      <c r="A30" s="39" t="s">
        <v>67</v>
      </c>
      <c r="B30" s="38" t="s">
        <v>88</v>
      </c>
      <c r="C30" s="2">
        <v>4</v>
      </c>
      <c r="D30" s="56"/>
      <c r="E30" s="41">
        <f t="shared" si="0"/>
        <v>0</v>
      </c>
      <c r="F30" s="56"/>
      <c r="G30" s="41">
        <f t="shared" si="1"/>
        <v>0</v>
      </c>
      <c r="H30" s="56"/>
      <c r="I30" s="41">
        <f t="shared" si="2"/>
        <v>0</v>
      </c>
      <c r="J30" s="56"/>
      <c r="K30" s="41">
        <f t="shared" si="3"/>
        <v>0</v>
      </c>
      <c r="L30" s="56"/>
      <c r="M30" s="41">
        <f t="shared" si="4"/>
        <v>0</v>
      </c>
      <c r="N30" s="41">
        <f t="shared" si="5"/>
        <v>0</v>
      </c>
    </row>
    <row r="31" spans="1:15" ht="41.25" customHeight="1" x14ac:dyDescent="0.25">
      <c r="A31" s="109" t="s">
        <v>74</v>
      </c>
      <c r="B31" s="111"/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4"/>
      <c r="N31" s="25">
        <f>SUM(N22:N30)</f>
        <v>0</v>
      </c>
    </row>
    <row r="32" spans="1:15" ht="41.25" customHeight="1" x14ac:dyDescent="0.25">
      <c r="A32" s="37"/>
      <c r="B32" s="37" t="s">
        <v>120</v>
      </c>
      <c r="C32" s="123" t="s">
        <v>121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4" ht="41.25" customHeight="1" x14ac:dyDescent="0.2">
      <c r="A33" s="97" t="s">
        <v>56</v>
      </c>
      <c r="B33" s="97" t="s">
        <v>0</v>
      </c>
      <c r="C33" s="97" t="s">
        <v>123</v>
      </c>
      <c r="D33" s="121" t="s">
        <v>114</v>
      </c>
      <c r="E33" s="119" t="s">
        <v>68</v>
      </c>
      <c r="F33" s="121" t="s">
        <v>144</v>
      </c>
      <c r="G33" s="119" t="s">
        <v>69</v>
      </c>
      <c r="H33" s="121" t="s">
        <v>145</v>
      </c>
      <c r="I33" s="119" t="s">
        <v>70</v>
      </c>
      <c r="J33" s="121" t="s">
        <v>146</v>
      </c>
      <c r="K33" s="119" t="s">
        <v>71</v>
      </c>
      <c r="L33" s="121" t="s">
        <v>147</v>
      </c>
      <c r="M33" s="119" t="s">
        <v>148</v>
      </c>
      <c r="N33" s="118" t="s">
        <v>72</v>
      </c>
    </row>
    <row r="34" spans="1:14" ht="41.25" customHeight="1" x14ac:dyDescent="0.2">
      <c r="A34" s="97"/>
      <c r="B34" s="97"/>
      <c r="C34" s="97"/>
      <c r="D34" s="121"/>
      <c r="E34" s="120"/>
      <c r="F34" s="121"/>
      <c r="G34" s="120"/>
      <c r="H34" s="121"/>
      <c r="I34" s="120"/>
      <c r="J34" s="121"/>
      <c r="K34" s="120"/>
      <c r="L34" s="121"/>
      <c r="M34" s="120"/>
      <c r="N34" s="118"/>
    </row>
    <row r="35" spans="1:14" ht="41.25" customHeight="1" x14ac:dyDescent="0.25">
      <c r="A35" s="39" t="s">
        <v>55</v>
      </c>
      <c r="B35" s="38" t="s">
        <v>115</v>
      </c>
      <c r="C35" s="40">
        <v>12</v>
      </c>
      <c r="D35" s="56"/>
      <c r="E35" s="41">
        <f t="shared" ref="E35:E43" si="6">D35*C35</f>
        <v>0</v>
      </c>
      <c r="F35" s="41"/>
      <c r="G35" s="41">
        <f t="shared" ref="G35:G43" si="7">F35*C35</f>
        <v>0</v>
      </c>
      <c r="H35" s="41"/>
      <c r="I35" s="41">
        <f t="shared" ref="I35:I43" si="8">H35*C35</f>
        <v>0</v>
      </c>
      <c r="J35" s="41"/>
      <c r="K35" s="41">
        <f t="shared" ref="K35:K43" si="9">J35*C35</f>
        <v>0</v>
      </c>
      <c r="L35" s="41"/>
      <c r="M35" s="41">
        <f t="shared" ref="M35:M43" si="10">L35*C35</f>
        <v>0</v>
      </c>
      <c r="N35" s="41">
        <f>E35+G35+I35+K35+M35</f>
        <v>0</v>
      </c>
    </row>
    <row r="36" spans="1:14" ht="41.25" customHeight="1" x14ac:dyDescent="0.25">
      <c r="A36" s="39" t="s">
        <v>60</v>
      </c>
      <c r="B36" s="38" t="s">
        <v>118</v>
      </c>
      <c r="C36" s="2">
        <v>12</v>
      </c>
      <c r="D36" s="56"/>
      <c r="E36" s="41">
        <f t="shared" si="6"/>
        <v>0</v>
      </c>
      <c r="F36" s="41"/>
      <c r="G36" s="41">
        <f t="shared" si="7"/>
        <v>0</v>
      </c>
      <c r="H36" s="41"/>
      <c r="I36" s="41">
        <f t="shared" si="8"/>
        <v>0</v>
      </c>
      <c r="J36" s="41"/>
      <c r="K36" s="41">
        <f t="shared" si="9"/>
        <v>0</v>
      </c>
      <c r="L36" s="41"/>
      <c r="M36" s="41">
        <f t="shared" si="10"/>
        <v>0</v>
      </c>
      <c r="N36" s="41">
        <f t="shared" ref="N36:N43" si="11">E36+G36+I36+K36+M36</f>
        <v>0</v>
      </c>
    </row>
    <row r="37" spans="1:14" ht="41.25" customHeight="1" x14ac:dyDescent="0.25">
      <c r="A37" s="39" t="s">
        <v>61</v>
      </c>
      <c r="B37" s="38" t="s">
        <v>119</v>
      </c>
      <c r="C37" s="2">
        <v>12</v>
      </c>
      <c r="D37" s="56"/>
      <c r="E37" s="41">
        <f t="shared" si="6"/>
        <v>0</v>
      </c>
      <c r="F37" s="41"/>
      <c r="G37" s="41">
        <f t="shared" si="7"/>
        <v>0</v>
      </c>
      <c r="H37" s="41"/>
      <c r="I37" s="41">
        <f t="shared" si="8"/>
        <v>0</v>
      </c>
      <c r="J37" s="41"/>
      <c r="K37" s="41">
        <f t="shared" si="9"/>
        <v>0</v>
      </c>
      <c r="L37" s="41"/>
      <c r="M37" s="41">
        <f t="shared" si="10"/>
        <v>0</v>
      </c>
      <c r="N37" s="41">
        <f t="shared" si="11"/>
        <v>0</v>
      </c>
    </row>
    <row r="38" spans="1:14" ht="41.25" customHeight="1" x14ac:dyDescent="0.25">
      <c r="A38" s="39" t="s">
        <v>62</v>
      </c>
      <c r="B38" s="38" t="s">
        <v>119</v>
      </c>
      <c r="C38" s="2">
        <v>12</v>
      </c>
      <c r="D38" s="56"/>
      <c r="E38" s="41">
        <f t="shared" si="6"/>
        <v>0</v>
      </c>
      <c r="F38" s="41"/>
      <c r="G38" s="41">
        <f t="shared" si="7"/>
        <v>0</v>
      </c>
      <c r="H38" s="41"/>
      <c r="I38" s="41">
        <f t="shared" si="8"/>
        <v>0</v>
      </c>
      <c r="J38" s="41"/>
      <c r="K38" s="41">
        <f t="shared" si="9"/>
        <v>0</v>
      </c>
      <c r="L38" s="41"/>
      <c r="M38" s="41">
        <f t="shared" si="10"/>
        <v>0</v>
      </c>
      <c r="N38" s="41">
        <f t="shared" si="11"/>
        <v>0</v>
      </c>
    </row>
    <row r="39" spans="1:14" ht="41.25" customHeight="1" x14ac:dyDescent="0.25">
      <c r="A39" s="39" t="s">
        <v>64</v>
      </c>
      <c r="B39" s="38" t="s">
        <v>119</v>
      </c>
      <c r="C39" s="2">
        <v>12</v>
      </c>
      <c r="D39" s="56"/>
      <c r="E39" s="41">
        <f t="shared" si="6"/>
        <v>0</v>
      </c>
      <c r="F39" s="41"/>
      <c r="G39" s="41">
        <f t="shared" si="7"/>
        <v>0</v>
      </c>
      <c r="H39" s="41"/>
      <c r="I39" s="41">
        <f t="shared" si="8"/>
        <v>0</v>
      </c>
      <c r="J39" s="41"/>
      <c r="K39" s="41">
        <f t="shared" si="9"/>
        <v>0</v>
      </c>
      <c r="L39" s="41"/>
      <c r="M39" s="41">
        <f t="shared" si="10"/>
        <v>0</v>
      </c>
      <c r="N39" s="41">
        <f t="shared" si="11"/>
        <v>0</v>
      </c>
    </row>
    <row r="40" spans="1:14" ht="41.25" customHeight="1" x14ac:dyDescent="0.25">
      <c r="A40" s="39" t="s">
        <v>63</v>
      </c>
      <c r="B40" s="38" t="s">
        <v>119</v>
      </c>
      <c r="C40" s="2">
        <v>12</v>
      </c>
      <c r="D40" s="56"/>
      <c r="E40" s="41">
        <f t="shared" si="6"/>
        <v>0</v>
      </c>
      <c r="F40" s="41"/>
      <c r="G40" s="41">
        <f t="shared" si="7"/>
        <v>0</v>
      </c>
      <c r="H40" s="41"/>
      <c r="I40" s="41">
        <f t="shared" si="8"/>
        <v>0</v>
      </c>
      <c r="J40" s="41"/>
      <c r="K40" s="41">
        <f t="shared" si="9"/>
        <v>0</v>
      </c>
      <c r="L40" s="41"/>
      <c r="M40" s="41">
        <f t="shared" si="10"/>
        <v>0</v>
      </c>
      <c r="N40" s="41">
        <f t="shared" si="11"/>
        <v>0</v>
      </c>
    </row>
    <row r="41" spans="1:14" ht="41.25" customHeight="1" x14ac:dyDescent="0.25">
      <c r="A41" s="39" t="s">
        <v>65</v>
      </c>
      <c r="B41" s="38" t="s">
        <v>119</v>
      </c>
      <c r="C41" s="2">
        <v>12</v>
      </c>
      <c r="D41" s="56"/>
      <c r="E41" s="41">
        <f t="shared" si="6"/>
        <v>0</v>
      </c>
      <c r="F41" s="41"/>
      <c r="G41" s="41">
        <f t="shared" si="7"/>
        <v>0</v>
      </c>
      <c r="H41" s="41"/>
      <c r="I41" s="41">
        <f t="shared" si="8"/>
        <v>0</v>
      </c>
      <c r="J41" s="41"/>
      <c r="K41" s="41">
        <f t="shared" si="9"/>
        <v>0</v>
      </c>
      <c r="L41" s="41"/>
      <c r="M41" s="41">
        <f t="shared" si="10"/>
        <v>0</v>
      </c>
      <c r="N41" s="41">
        <f t="shared" si="11"/>
        <v>0</v>
      </c>
    </row>
    <row r="42" spans="1:14" ht="41.25" customHeight="1" x14ac:dyDescent="0.25">
      <c r="A42" s="39" t="s">
        <v>66</v>
      </c>
      <c r="B42" s="38" t="s">
        <v>119</v>
      </c>
      <c r="C42" s="2">
        <v>12</v>
      </c>
      <c r="D42" s="56"/>
      <c r="E42" s="41">
        <f t="shared" si="6"/>
        <v>0</v>
      </c>
      <c r="F42" s="41"/>
      <c r="G42" s="41">
        <f t="shared" si="7"/>
        <v>0</v>
      </c>
      <c r="H42" s="41"/>
      <c r="I42" s="41">
        <f t="shared" si="8"/>
        <v>0</v>
      </c>
      <c r="J42" s="41"/>
      <c r="K42" s="41">
        <f t="shared" si="9"/>
        <v>0</v>
      </c>
      <c r="L42" s="41"/>
      <c r="M42" s="41">
        <f t="shared" si="10"/>
        <v>0</v>
      </c>
      <c r="N42" s="41">
        <f t="shared" si="11"/>
        <v>0</v>
      </c>
    </row>
    <row r="43" spans="1:14" ht="41.25" customHeight="1" x14ac:dyDescent="0.25">
      <c r="A43" s="39" t="s">
        <v>67</v>
      </c>
      <c r="B43" s="38" t="s">
        <v>119</v>
      </c>
      <c r="C43" s="2">
        <v>12</v>
      </c>
      <c r="D43" s="56"/>
      <c r="E43" s="41">
        <f t="shared" si="6"/>
        <v>0</v>
      </c>
      <c r="F43" s="41"/>
      <c r="G43" s="41">
        <f t="shared" si="7"/>
        <v>0</v>
      </c>
      <c r="H43" s="41"/>
      <c r="I43" s="41">
        <f t="shared" si="8"/>
        <v>0</v>
      </c>
      <c r="J43" s="41"/>
      <c r="K43" s="41">
        <f t="shared" si="9"/>
        <v>0</v>
      </c>
      <c r="L43" s="41"/>
      <c r="M43" s="41">
        <f t="shared" si="10"/>
        <v>0</v>
      </c>
      <c r="N43" s="41">
        <f t="shared" si="11"/>
        <v>0</v>
      </c>
    </row>
    <row r="44" spans="1:14" ht="41.25" customHeight="1" x14ac:dyDescent="0.25">
      <c r="A44" s="109" t="s">
        <v>142</v>
      </c>
      <c r="B44" s="111"/>
      <c r="C44" s="122"/>
      <c r="D44" s="123"/>
      <c r="E44" s="123"/>
      <c r="F44" s="123"/>
      <c r="G44" s="123"/>
      <c r="H44" s="123"/>
      <c r="I44" s="123"/>
      <c r="J44" s="123"/>
      <c r="K44" s="123"/>
      <c r="L44" s="123"/>
      <c r="M44" s="124"/>
      <c r="N44" s="25">
        <f>SUM(N35:N43)</f>
        <v>0</v>
      </c>
    </row>
    <row r="45" spans="1:14" ht="41.25" customHeight="1" x14ac:dyDescent="0.25">
      <c r="A45" s="110" t="s">
        <v>125</v>
      </c>
      <c r="B45" s="110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22"/>
    </row>
    <row r="46" spans="1:14" ht="37.15" customHeight="1" x14ac:dyDescent="0.25">
      <c r="A46" s="57" t="s">
        <v>149</v>
      </c>
      <c r="B46" s="58">
        <f>N31</f>
        <v>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22"/>
    </row>
    <row r="47" spans="1:14" ht="32.450000000000003" customHeight="1" thickBot="1" x14ac:dyDescent="0.3">
      <c r="A47" s="59" t="s">
        <v>124</v>
      </c>
      <c r="B47" s="60">
        <f>N44</f>
        <v>0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22"/>
    </row>
    <row r="48" spans="1:14" ht="49.9" customHeight="1" thickBot="1" x14ac:dyDescent="0.3">
      <c r="A48" s="61" t="s">
        <v>150</v>
      </c>
      <c r="B48" s="62">
        <f>SUM(B46:B47)</f>
        <v>0</v>
      </c>
      <c r="N48" s="22"/>
    </row>
    <row r="49" spans="1:14" ht="13.9" customHeight="1" x14ac:dyDescent="0.2">
      <c r="A49" s="108" t="s">
        <v>83</v>
      </c>
      <c r="B49" s="108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ht="14.25" customHeight="1" x14ac:dyDescent="0.2">
      <c r="A50" s="108"/>
      <c r="B50" s="108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5" x14ac:dyDescent="0.2">
      <c r="A51" s="108"/>
      <c r="B51" s="108"/>
      <c r="C51" s="36"/>
      <c r="D51" s="36"/>
      <c r="E51" s="98"/>
      <c r="F51" s="104"/>
      <c r="G51" s="36"/>
      <c r="H51" s="36"/>
      <c r="I51" s="36"/>
      <c r="J51" s="36"/>
      <c r="K51" s="36"/>
      <c r="L51" s="36"/>
      <c r="M51" s="36"/>
      <c r="N51" s="36"/>
    </row>
    <row r="52" spans="1:14" ht="15" x14ac:dyDescent="0.2">
      <c r="A52" s="108"/>
      <c r="B52" s="108"/>
      <c r="C52" s="36"/>
      <c r="D52" s="36"/>
      <c r="E52" s="98"/>
      <c r="F52" s="104"/>
      <c r="G52" s="36"/>
      <c r="H52" s="36"/>
      <c r="I52" s="36"/>
      <c r="J52" s="36"/>
      <c r="K52" s="36"/>
      <c r="L52" s="36"/>
      <c r="M52" s="36"/>
      <c r="N52" s="36"/>
    </row>
    <row r="53" spans="1:14" ht="15" x14ac:dyDescent="0.25">
      <c r="B53" s="15"/>
      <c r="N53" s="22"/>
    </row>
    <row r="54" spans="1:14" ht="15.75" thickBot="1" x14ac:dyDescent="0.3">
      <c r="N54" s="22"/>
    </row>
    <row r="55" spans="1:14" ht="15" x14ac:dyDescent="0.25">
      <c r="A55" s="106" t="s">
        <v>49</v>
      </c>
      <c r="B55" s="104"/>
      <c r="C55" s="104"/>
      <c r="N55" s="22"/>
    </row>
    <row r="56" spans="1:14" ht="15.75" thickBot="1" x14ac:dyDescent="0.3">
      <c r="A56" s="107"/>
      <c r="B56" s="105"/>
      <c r="C56" s="104"/>
      <c r="N56" s="22"/>
    </row>
    <row r="57" spans="1:14" ht="15.75" thickBot="1" x14ac:dyDescent="0.3">
      <c r="N57" s="22"/>
    </row>
    <row r="58" spans="1:14" ht="15" x14ac:dyDescent="0.25">
      <c r="A58" s="106" t="s">
        <v>50</v>
      </c>
      <c r="B58" s="104"/>
      <c r="C58" s="104"/>
      <c r="N58" s="22"/>
    </row>
    <row r="59" spans="1:14" ht="15.75" thickBot="1" x14ac:dyDescent="0.3">
      <c r="A59" s="107"/>
      <c r="B59" s="105"/>
      <c r="C59" s="104"/>
      <c r="N59" s="22"/>
    </row>
    <row r="60" spans="1:14" ht="15" x14ac:dyDescent="0.25">
      <c r="A60" s="15"/>
      <c r="B60" s="15"/>
      <c r="N60" s="22"/>
    </row>
    <row r="61" spans="1:14" ht="15" x14ac:dyDescent="0.25">
      <c r="B61" s="15"/>
      <c r="N61" s="22"/>
    </row>
    <row r="62" spans="1:14" ht="15" x14ac:dyDescent="0.25">
      <c r="B62" s="15"/>
      <c r="N62" s="22"/>
    </row>
    <row r="63" spans="1:14" ht="15" x14ac:dyDescent="0.25">
      <c r="B63" s="15"/>
      <c r="N63" s="22"/>
    </row>
    <row r="64" spans="1:14" ht="15" x14ac:dyDescent="0.25">
      <c r="B64" s="15"/>
      <c r="N64" s="22"/>
    </row>
    <row r="65" spans="2:14" ht="15" x14ac:dyDescent="0.25">
      <c r="B65" s="15"/>
      <c r="N65" s="22"/>
    </row>
    <row r="66" spans="2:14" ht="15" x14ac:dyDescent="0.25">
      <c r="B66" s="15"/>
      <c r="N66" s="22"/>
    </row>
    <row r="67" spans="2:14" ht="15" x14ac:dyDescent="0.25">
      <c r="B67" s="15"/>
      <c r="N67" s="22"/>
    </row>
    <row r="68" spans="2:14" ht="15" x14ac:dyDescent="0.25">
      <c r="B68" s="15"/>
      <c r="N68" s="22"/>
    </row>
    <row r="69" spans="2:14" ht="15" x14ac:dyDescent="0.25">
      <c r="B69" s="15"/>
      <c r="N69" s="22"/>
    </row>
    <row r="70" spans="2:14" ht="15" x14ac:dyDescent="0.25">
      <c r="B70" s="15"/>
      <c r="N70" s="22"/>
    </row>
    <row r="71" spans="2:14" ht="15" x14ac:dyDescent="0.25">
      <c r="B71" s="15"/>
      <c r="N71" s="22"/>
    </row>
    <row r="72" spans="2:14" ht="15" x14ac:dyDescent="0.25">
      <c r="B72" s="15"/>
      <c r="N72" s="22"/>
    </row>
    <row r="73" spans="2:14" ht="15" x14ac:dyDescent="0.25">
      <c r="B73" s="15"/>
      <c r="N73" s="22"/>
    </row>
    <row r="74" spans="2:14" ht="15" x14ac:dyDescent="0.25">
      <c r="B74" s="15"/>
      <c r="N74" s="22"/>
    </row>
    <row r="75" spans="2:14" ht="15" x14ac:dyDescent="0.25">
      <c r="B75" s="15"/>
      <c r="N75" s="22"/>
    </row>
    <row r="76" spans="2:14" ht="15" x14ac:dyDescent="0.25">
      <c r="B76" s="15"/>
      <c r="N76" s="22"/>
    </row>
    <row r="77" spans="2:14" ht="15" x14ac:dyDescent="0.25">
      <c r="B77" s="15"/>
      <c r="N77" s="22"/>
    </row>
    <row r="78" spans="2:14" ht="15" x14ac:dyDescent="0.25">
      <c r="B78" s="15"/>
      <c r="N78" s="22"/>
    </row>
    <row r="79" spans="2:14" ht="15" x14ac:dyDescent="0.25">
      <c r="B79" s="15"/>
      <c r="N79" s="22"/>
    </row>
    <row r="80" spans="2:14" ht="15" x14ac:dyDescent="0.25">
      <c r="B80" s="15"/>
      <c r="N80" s="22"/>
    </row>
    <row r="81" spans="2:14" ht="15" x14ac:dyDescent="0.25">
      <c r="B81" s="15"/>
      <c r="N81" s="22"/>
    </row>
    <row r="82" spans="2:14" ht="15" x14ac:dyDescent="0.25">
      <c r="B82" s="15"/>
      <c r="N82" s="22"/>
    </row>
    <row r="83" spans="2:14" ht="15" x14ac:dyDescent="0.25">
      <c r="B83" s="15"/>
      <c r="N83" s="22"/>
    </row>
    <row r="84" spans="2:14" ht="15" x14ac:dyDescent="0.25">
      <c r="B84" s="15"/>
      <c r="N84" s="22"/>
    </row>
    <row r="85" spans="2:14" ht="15" x14ac:dyDescent="0.25">
      <c r="B85" s="15"/>
      <c r="N85" s="22"/>
    </row>
    <row r="86" spans="2:14" ht="15" x14ac:dyDescent="0.25">
      <c r="B86" s="15"/>
      <c r="N86" s="22"/>
    </row>
    <row r="87" spans="2:14" ht="15" x14ac:dyDescent="0.25">
      <c r="B87" s="15"/>
      <c r="N87" s="22"/>
    </row>
    <row r="88" spans="2:14" ht="15" x14ac:dyDescent="0.25">
      <c r="B88" s="15"/>
      <c r="N88" s="22"/>
    </row>
    <row r="89" spans="2:14" ht="15" x14ac:dyDescent="0.25">
      <c r="B89" s="15"/>
      <c r="N89" s="22"/>
    </row>
    <row r="90" spans="2:14" ht="15" x14ac:dyDescent="0.25">
      <c r="B90" s="15" t="s">
        <v>31</v>
      </c>
    </row>
    <row r="91" spans="2:14" ht="15" x14ac:dyDescent="0.25">
      <c r="B91" s="15"/>
    </row>
    <row r="92" spans="2:14" ht="15" x14ac:dyDescent="0.2">
      <c r="B92" s="101" t="s">
        <v>32</v>
      </c>
      <c r="C92" s="101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4" ht="39" customHeight="1" x14ac:dyDescent="0.2">
      <c r="B93" s="101"/>
      <c r="C93" s="101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4" ht="33.75" customHeight="1" x14ac:dyDescent="0.2">
      <c r="B94" s="101"/>
      <c r="C94" s="101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4" ht="41.25" customHeight="1" x14ac:dyDescent="0.2">
      <c r="B95" s="101"/>
      <c r="C95" s="101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4" ht="29.25" customHeight="1" x14ac:dyDescent="0.25">
      <c r="B96" s="102" t="s">
        <v>18</v>
      </c>
      <c r="C96" s="102"/>
    </row>
    <row r="97" spans="2:3" ht="15" x14ac:dyDescent="0.25">
      <c r="B97" s="102" t="s">
        <v>23</v>
      </c>
      <c r="C97" s="102"/>
    </row>
    <row r="98" spans="2:3" ht="15.75" thickBot="1" x14ac:dyDescent="0.3">
      <c r="B98" s="103" t="s">
        <v>24</v>
      </c>
      <c r="C98" s="103"/>
    </row>
    <row r="99" spans="2:3" ht="15.75" thickBot="1" x14ac:dyDescent="0.3">
      <c r="B99" s="99" t="s">
        <v>27</v>
      </c>
      <c r="C99" s="100"/>
    </row>
  </sheetData>
  <mergeCells count="61">
    <mergeCell ref="A16:E16"/>
    <mergeCell ref="A17:E17"/>
    <mergeCell ref="A7:E7"/>
    <mergeCell ref="A19:D19"/>
    <mergeCell ref="A14:E14"/>
    <mergeCell ref="A15:E15"/>
    <mergeCell ref="A8:J8"/>
    <mergeCell ref="A10:E10"/>
    <mergeCell ref="A11:E11"/>
    <mergeCell ref="A12:E12"/>
    <mergeCell ref="A2:D2"/>
    <mergeCell ref="E2:F2"/>
    <mergeCell ref="C32:J32"/>
    <mergeCell ref="K32:N32"/>
    <mergeCell ref="K33:K34"/>
    <mergeCell ref="L33:L34"/>
    <mergeCell ref="M33:M34"/>
    <mergeCell ref="N33:N34"/>
    <mergeCell ref="G33:G34"/>
    <mergeCell ref="H33:H34"/>
    <mergeCell ref="I33:I34"/>
    <mergeCell ref="J33:J34"/>
    <mergeCell ref="A33:A34"/>
    <mergeCell ref="B33:B34"/>
    <mergeCell ref="C33:C34"/>
    <mergeCell ref="D33:D34"/>
    <mergeCell ref="E33:E34"/>
    <mergeCell ref="B98:C98"/>
    <mergeCell ref="B99:C99"/>
    <mergeCell ref="E20:E21"/>
    <mergeCell ref="G20:G21"/>
    <mergeCell ref="C55:C56"/>
    <mergeCell ref="A45:B45"/>
    <mergeCell ref="A20:A21"/>
    <mergeCell ref="B20:B21"/>
    <mergeCell ref="C20:C21"/>
    <mergeCell ref="D20:D21"/>
    <mergeCell ref="A44:B44"/>
    <mergeCell ref="C44:M44"/>
    <mergeCell ref="F33:F34"/>
    <mergeCell ref="I20:I21"/>
    <mergeCell ref="F20:F21"/>
    <mergeCell ref="H20:H21"/>
    <mergeCell ref="B97:C97"/>
    <mergeCell ref="A31:B31"/>
    <mergeCell ref="C31:M31"/>
    <mergeCell ref="A49:B52"/>
    <mergeCell ref="E51:E52"/>
    <mergeCell ref="F51:F52"/>
    <mergeCell ref="A58:A59"/>
    <mergeCell ref="B58:B59"/>
    <mergeCell ref="C58:C59"/>
    <mergeCell ref="B92:C95"/>
    <mergeCell ref="B96:C96"/>
    <mergeCell ref="A55:A56"/>
    <mergeCell ref="B55:B56"/>
    <mergeCell ref="N20:N21"/>
    <mergeCell ref="K20:K21"/>
    <mergeCell ref="M20:M21"/>
    <mergeCell ref="J20:J21"/>
    <mergeCell ref="L20:L21"/>
  </mergeCells>
  <pageMargins left="0.7" right="0.7" top="0.75" bottom="0.75" header="0.3" footer="0.3"/>
  <pageSetup paperSize="9" scale="22" orientation="portrait" r:id="rId1"/>
  <colBreaks count="1" manualBreakCount="1">
    <brk id="15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8"/>
  <sheetViews>
    <sheetView zoomScaleNormal="100" workbookViewId="0">
      <selection activeCell="A12" sqref="A12:E12"/>
    </sheetView>
  </sheetViews>
  <sheetFormatPr defaultColWidth="9.140625" defaultRowHeight="14.25" x14ac:dyDescent="0.2"/>
  <cols>
    <col min="1" max="1" width="3.7109375" style="1" customWidth="1"/>
    <col min="2" max="2" width="70.85546875" style="1" customWidth="1"/>
    <col min="3" max="3" width="29.28515625" style="1" customWidth="1"/>
    <col min="4" max="4" width="21" style="1" customWidth="1"/>
    <col min="5" max="5" width="27" style="1" customWidth="1"/>
    <col min="6" max="7" width="30.28515625" style="1" customWidth="1"/>
    <col min="8" max="16384" width="9.140625" style="1"/>
  </cols>
  <sheetData>
    <row r="1" spans="1:6" ht="15" thickBot="1" x14ac:dyDescent="0.25"/>
    <row r="2" spans="1:6" ht="15.75" thickBot="1" x14ac:dyDescent="0.3">
      <c r="A2" s="129" t="s">
        <v>135</v>
      </c>
      <c r="B2" s="129"/>
      <c r="C2" s="129"/>
      <c r="D2" s="129"/>
      <c r="E2" s="130" t="s">
        <v>138</v>
      </c>
      <c r="F2" s="131"/>
    </row>
    <row r="3" spans="1:6" ht="15" x14ac:dyDescent="0.25">
      <c r="A3" s="74"/>
      <c r="B3" s="74"/>
      <c r="C3" s="74"/>
      <c r="D3" s="74"/>
      <c r="E3" s="75"/>
      <c r="F3" s="75"/>
    </row>
    <row r="4" spans="1:6" ht="15" x14ac:dyDescent="0.25">
      <c r="A4" s="74"/>
      <c r="B4" s="74"/>
      <c r="C4" s="74"/>
      <c r="D4" s="74"/>
      <c r="E4" s="75"/>
      <c r="F4" s="75"/>
    </row>
    <row r="5" spans="1:6" ht="15" x14ac:dyDescent="0.25">
      <c r="A5" s="74"/>
      <c r="B5" s="74"/>
      <c r="C5" s="74"/>
      <c r="D5" s="74"/>
      <c r="E5" s="75"/>
      <c r="F5" s="75"/>
    </row>
    <row r="6" spans="1:6" ht="15" x14ac:dyDescent="0.25">
      <c r="A6" s="74"/>
      <c r="B6" s="74"/>
      <c r="C6" s="74"/>
      <c r="D6" s="74"/>
      <c r="E6" s="75"/>
      <c r="F6" s="75"/>
    </row>
    <row r="8" spans="1:6" x14ac:dyDescent="0.2">
      <c r="A8" s="98" t="s">
        <v>131</v>
      </c>
      <c r="B8" s="98"/>
      <c r="C8" s="98"/>
      <c r="D8" s="98"/>
      <c r="E8" s="98"/>
    </row>
    <row r="9" spans="1:6" ht="13.9" customHeight="1" x14ac:dyDescent="0.2">
      <c r="A9" s="117" t="s">
        <v>134</v>
      </c>
      <c r="B9" s="117"/>
      <c r="C9" s="117"/>
      <c r="D9" s="117"/>
      <c r="E9" s="117"/>
    </row>
    <row r="10" spans="1:6" x14ac:dyDescent="0.2">
      <c r="A10" s="66"/>
      <c r="B10" s="66"/>
      <c r="C10" s="66"/>
      <c r="D10" s="66"/>
      <c r="E10" s="66"/>
    </row>
    <row r="11" spans="1:6" x14ac:dyDescent="0.2">
      <c r="A11" s="98" t="s">
        <v>133</v>
      </c>
      <c r="B11" s="98"/>
      <c r="C11" s="98"/>
      <c r="D11" s="98"/>
      <c r="E11" s="98"/>
    </row>
    <row r="12" spans="1:6" x14ac:dyDescent="0.2">
      <c r="A12" s="98" t="s">
        <v>157</v>
      </c>
      <c r="B12" s="98"/>
      <c r="C12" s="98"/>
      <c r="D12" s="98"/>
      <c r="E12" s="98"/>
    </row>
    <row r="13" spans="1:6" x14ac:dyDescent="0.2">
      <c r="A13" s="98" t="s">
        <v>132</v>
      </c>
      <c r="B13" s="98"/>
      <c r="C13" s="98"/>
      <c r="D13" s="98"/>
      <c r="E13" s="98"/>
    </row>
    <row r="14" spans="1:6" x14ac:dyDescent="0.2">
      <c r="A14" s="66"/>
      <c r="B14" s="66"/>
      <c r="C14" s="66"/>
      <c r="D14" s="66"/>
      <c r="E14" s="66"/>
    </row>
    <row r="15" spans="1:6" x14ac:dyDescent="0.2">
      <c r="A15" s="98" t="s">
        <v>126</v>
      </c>
      <c r="B15" s="98"/>
      <c r="C15" s="98"/>
      <c r="D15" s="98"/>
      <c r="E15" s="98"/>
    </row>
    <row r="16" spans="1:6" x14ac:dyDescent="0.2">
      <c r="A16" s="98" t="s">
        <v>127</v>
      </c>
      <c r="B16" s="98"/>
      <c r="C16" s="98"/>
      <c r="D16" s="98"/>
      <c r="E16" s="98"/>
    </row>
    <row r="17" spans="1:9" x14ac:dyDescent="0.2">
      <c r="A17" s="98" t="s">
        <v>128</v>
      </c>
      <c r="B17" s="98"/>
      <c r="C17" s="98"/>
      <c r="D17" s="98"/>
      <c r="E17" s="98"/>
    </row>
    <row r="18" spans="1:9" x14ac:dyDescent="0.2">
      <c r="A18" s="98" t="s">
        <v>129</v>
      </c>
      <c r="B18" s="98"/>
      <c r="C18" s="98"/>
      <c r="D18" s="98"/>
      <c r="E18" s="98"/>
    </row>
    <row r="19" spans="1:9" ht="15" thickBot="1" x14ac:dyDescent="0.25">
      <c r="B19" s="48"/>
      <c r="C19" s="48"/>
      <c r="D19" s="48"/>
      <c r="E19" s="48"/>
      <c r="F19" s="48"/>
      <c r="G19" s="48"/>
      <c r="H19" s="48"/>
      <c r="I19" s="48"/>
    </row>
    <row r="20" spans="1:9" ht="15" x14ac:dyDescent="0.25">
      <c r="B20" s="135" t="s">
        <v>53</v>
      </c>
      <c r="C20" s="136"/>
      <c r="D20" s="136"/>
      <c r="E20" s="136"/>
      <c r="F20" s="137"/>
    </row>
    <row r="21" spans="1:9" ht="15" x14ac:dyDescent="0.25">
      <c r="B21" s="23" t="s">
        <v>33</v>
      </c>
      <c r="C21" s="23"/>
      <c r="D21" s="23"/>
      <c r="E21" s="23"/>
      <c r="F21" s="23"/>
    </row>
    <row r="22" spans="1:9" ht="14.25" customHeight="1" x14ac:dyDescent="0.2">
      <c r="A22" s="128" t="s">
        <v>2</v>
      </c>
      <c r="B22" s="97" t="s">
        <v>0</v>
      </c>
      <c r="C22" s="97" t="s">
        <v>52</v>
      </c>
      <c r="D22" s="97" t="s">
        <v>42</v>
      </c>
      <c r="E22" s="97" t="s">
        <v>13</v>
      </c>
      <c r="F22" s="97" t="s">
        <v>1</v>
      </c>
    </row>
    <row r="23" spans="1:9" ht="14.25" customHeight="1" x14ac:dyDescent="0.2">
      <c r="A23" s="128"/>
      <c r="B23" s="97"/>
      <c r="C23" s="97"/>
      <c r="D23" s="97"/>
      <c r="E23" s="97"/>
      <c r="F23" s="97"/>
    </row>
    <row r="24" spans="1:9" ht="15" x14ac:dyDescent="0.25">
      <c r="A24" s="2"/>
      <c r="B24" s="3" t="s">
        <v>3</v>
      </c>
      <c r="C24" s="4"/>
      <c r="D24" s="4"/>
      <c r="E24" s="4"/>
      <c r="F24" s="4"/>
      <c r="G24" s="5"/>
    </row>
    <row r="25" spans="1:9" ht="15" thickBot="1" x14ac:dyDescent="0.25">
      <c r="A25" s="6" t="s">
        <v>4</v>
      </c>
      <c r="B25" s="6" t="s">
        <v>89</v>
      </c>
      <c r="C25" s="7">
        <v>4160</v>
      </c>
      <c r="D25" s="31"/>
      <c r="E25" s="9" t="s">
        <v>21</v>
      </c>
      <c r="F25" s="17">
        <f>D25*C25</f>
        <v>0</v>
      </c>
    </row>
    <row r="26" spans="1:9" ht="19.5" customHeight="1" x14ac:dyDescent="0.2">
      <c r="A26" s="6" t="s">
        <v>5</v>
      </c>
      <c r="B26" s="6" t="s">
        <v>90</v>
      </c>
      <c r="C26" s="7">
        <v>6240</v>
      </c>
      <c r="D26" s="31"/>
      <c r="E26" s="9" t="s">
        <v>21</v>
      </c>
      <c r="F26" s="17">
        <f>D26*C26</f>
        <v>0</v>
      </c>
    </row>
    <row r="27" spans="1:9" ht="19.5" customHeight="1" x14ac:dyDescent="0.25">
      <c r="A27" s="6"/>
      <c r="B27" s="3" t="s">
        <v>28</v>
      </c>
      <c r="C27" s="4"/>
      <c r="D27" s="29"/>
      <c r="E27" s="4"/>
      <c r="F27" s="4"/>
    </row>
    <row r="28" spans="1:9" ht="19.5" customHeight="1" x14ac:dyDescent="0.2">
      <c r="A28" s="6" t="s">
        <v>6</v>
      </c>
      <c r="B28" s="6" t="s">
        <v>89</v>
      </c>
      <c r="C28" s="7">
        <v>300</v>
      </c>
      <c r="D28" s="31"/>
      <c r="E28" s="9" t="s">
        <v>21</v>
      </c>
      <c r="F28" s="17">
        <f>D28*C28</f>
        <v>0</v>
      </c>
    </row>
    <row r="29" spans="1:9" ht="19.5" customHeight="1" x14ac:dyDescent="0.2">
      <c r="A29" s="6" t="s">
        <v>7</v>
      </c>
      <c r="B29" s="6" t="s">
        <v>90</v>
      </c>
      <c r="C29" s="7">
        <v>600</v>
      </c>
      <c r="D29" s="31"/>
      <c r="E29" s="9" t="s">
        <v>21</v>
      </c>
      <c r="F29" s="17">
        <f>D29*C29</f>
        <v>0</v>
      </c>
    </row>
    <row r="30" spans="1:9" ht="17.25" customHeight="1" x14ac:dyDescent="0.25">
      <c r="A30" s="6"/>
      <c r="B30" s="4" t="s">
        <v>29</v>
      </c>
      <c r="C30" s="4"/>
      <c r="D30" s="29"/>
      <c r="E30" s="4"/>
      <c r="F30" s="4"/>
    </row>
    <row r="31" spans="1:9" ht="19.5" customHeight="1" x14ac:dyDescent="0.2">
      <c r="A31" s="6" t="s">
        <v>8</v>
      </c>
      <c r="B31" s="6" t="s">
        <v>89</v>
      </c>
      <c r="C31" s="7">
        <v>300</v>
      </c>
      <c r="D31" s="32"/>
      <c r="E31" s="9" t="s">
        <v>21</v>
      </c>
      <c r="F31" s="18">
        <f>D31*C31</f>
        <v>0</v>
      </c>
    </row>
    <row r="32" spans="1:9" ht="19.5" customHeight="1" x14ac:dyDescent="0.2">
      <c r="A32" s="6" t="s">
        <v>9</v>
      </c>
      <c r="B32" s="6" t="s">
        <v>90</v>
      </c>
      <c r="C32" s="7">
        <v>600</v>
      </c>
      <c r="D32" s="32"/>
      <c r="E32" s="9" t="s">
        <v>21</v>
      </c>
      <c r="F32" s="21">
        <f>D32*C32</f>
        <v>0</v>
      </c>
    </row>
    <row r="33" spans="1:6" ht="19.5" customHeight="1" x14ac:dyDescent="0.25">
      <c r="A33" s="6"/>
      <c r="B33" s="10" t="s">
        <v>15</v>
      </c>
      <c r="C33" s="11"/>
      <c r="D33" s="11"/>
      <c r="E33" s="11"/>
      <c r="F33" s="12"/>
    </row>
    <row r="34" spans="1:6" ht="19.5" customHeight="1" x14ac:dyDescent="0.2">
      <c r="A34" s="6" t="s">
        <v>10</v>
      </c>
      <c r="B34" s="6" t="s">
        <v>16</v>
      </c>
      <c r="C34" s="19">
        <v>10000</v>
      </c>
      <c r="D34" s="32"/>
      <c r="E34" s="9" t="s">
        <v>22</v>
      </c>
      <c r="F34" s="18">
        <f>D34*C34</f>
        <v>0</v>
      </c>
    </row>
    <row r="35" spans="1:6" x14ac:dyDescent="0.2">
      <c r="A35" s="6" t="s">
        <v>11</v>
      </c>
      <c r="B35" s="13" t="s">
        <v>30</v>
      </c>
      <c r="C35" s="20">
        <v>20</v>
      </c>
      <c r="D35" s="31"/>
      <c r="E35" s="9" t="s">
        <v>51</v>
      </c>
      <c r="F35" s="7">
        <f>D35*C35</f>
        <v>0</v>
      </c>
    </row>
    <row r="36" spans="1:6" ht="42.75" x14ac:dyDescent="0.2">
      <c r="A36" s="6" t="s">
        <v>12</v>
      </c>
      <c r="B36" s="14" t="s">
        <v>25</v>
      </c>
      <c r="C36" s="20" t="s">
        <v>20</v>
      </c>
      <c r="D36" s="33"/>
      <c r="E36" s="9" t="s">
        <v>19</v>
      </c>
      <c r="F36" s="20" t="s">
        <v>20</v>
      </c>
    </row>
    <row r="37" spans="1:6" ht="43.5" thickBot="1" x14ac:dyDescent="0.25">
      <c r="A37" s="6" t="s">
        <v>17</v>
      </c>
      <c r="B37" s="14" t="s">
        <v>26</v>
      </c>
      <c r="C37" s="20" t="s">
        <v>20</v>
      </c>
      <c r="D37" s="33"/>
      <c r="E37" s="9" t="s">
        <v>19</v>
      </c>
      <c r="F37" s="20" t="s">
        <v>20</v>
      </c>
    </row>
    <row r="38" spans="1:6" ht="15.75" thickBot="1" x14ac:dyDescent="0.3">
      <c r="A38" s="8"/>
      <c r="B38" s="26" t="s">
        <v>48</v>
      </c>
      <c r="C38" s="27"/>
      <c r="D38" s="27"/>
      <c r="E38" s="27"/>
      <c r="F38" s="28">
        <f>F25+F26+F28+F29+F31+F32+F34+F35</f>
        <v>0</v>
      </c>
    </row>
    <row r="39" spans="1:6" ht="15" x14ac:dyDescent="0.25">
      <c r="B39" s="15"/>
      <c r="F39" s="22"/>
    </row>
    <row r="40" spans="1:6" ht="15" x14ac:dyDescent="0.25">
      <c r="B40" s="15"/>
      <c r="F40" s="22"/>
    </row>
    <row r="41" spans="1:6" ht="14.25" customHeight="1" x14ac:dyDescent="0.25">
      <c r="B41" s="23" t="s">
        <v>34</v>
      </c>
      <c r="C41" s="23"/>
      <c r="D41" s="23"/>
      <c r="E41" s="23"/>
      <c r="F41" s="23"/>
    </row>
    <row r="42" spans="1:6" ht="14.25" customHeight="1" x14ac:dyDescent="0.2">
      <c r="A42" s="128" t="s">
        <v>2</v>
      </c>
      <c r="B42" s="97" t="s">
        <v>0</v>
      </c>
      <c r="C42" s="97" t="s">
        <v>14</v>
      </c>
      <c r="D42" s="97" t="s">
        <v>42</v>
      </c>
      <c r="E42" s="97" t="s">
        <v>13</v>
      </c>
      <c r="F42" s="97" t="s">
        <v>1</v>
      </c>
    </row>
    <row r="43" spans="1:6" x14ac:dyDescent="0.2">
      <c r="A43" s="128"/>
      <c r="B43" s="97"/>
      <c r="C43" s="97"/>
      <c r="D43" s="97"/>
      <c r="E43" s="97"/>
      <c r="F43" s="97"/>
    </row>
    <row r="44" spans="1:6" ht="15" x14ac:dyDescent="0.25">
      <c r="A44" s="2"/>
      <c r="B44" s="3" t="s">
        <v>3</v>
      </c>
      <c r="C44" s="4"/>
      <c r="D44" s="4"/>
      <c r="E44" s="4"/>
      <c r="F44" s="4"/>
    </row>
    <row r="45" spans="1:6" x14ac:dyDescent="0.2">
      <c r="A45" s="6" t="s">
        <v>4</v>
      </c>
      <c r="B45" s="6" t="s">
        <v>89</v>
      </c>
      <c r="C45" s="7">
        <v>4160</v>
      </c>
      <c r="D45" s="31"/>
      <c r="E45" s="9" t="s">
        <v>21</v>
      </c>
      <c r="F45" s="17">
        <f>D45*C45</f>
        <v>0</v>
      </c>
    </row>
    <row r="46" spans="1:6" x14ac:dyDescent="0.2">
      <c r="A46" s="6" t="s">
        <v>5</v>
      </c>
      <c r="B46" s="6" t="s">
        <v>90</v>
      </c>
      <c r="C46" s="7">
        <v>6240</v>
      </c>
      <c r="D46" s="31"/>
      <c r="E46" s="9" t="s">
        <v>21</v>
      </c>
      <c r="F46" s="17">
        <f>D46*C46</f>
        <v>0</v>
      </c>
    </row>
    <row r="47" spans="1:6" ht="15" x14ac:dyDescent="0.25">
      <c r="A47" s="6"/>
      <c r="B47" s="3" t="s">
        <v>28</v>
      </c>
      <c r="C47" s="4"/>
      <c r="D47" s="29"/>
      <c r="E47" s="4"/>
      <c r="F47" s="4"/>
    </row>
    <row r="48" spans="1:6" x14ac:dyDescent="0.2">
      <c r="A48" s="6" t="s">
        <v>6</v>
      </c>
      <c r="B48" s="6" t="s">
        <v>89</v>
      </c>
      <c r="C48" s="7">
        <v>300</v>
      </c>
      <c r="D48" s="31"/>
      <c r="E48" s="9" t="s">
        <v>21</v>
      </c>
      <c r="F48" s="17">
        <f>D48*C48</f>
        <v>0</v>
      </c>
    </row>
    <row r="49" spans="1:6" x14ac:dyDescent="0.2">
      <c r="A49" s="6" t="s">
        <v>7</v>
      </c>
      <c r="B49" s="6" t="s">
        <v>90</v>
      </c>
      <c r="C49" s="7">
        <v>600</v>
      </c>
      <c r="D49" s="31"/>
      <c r="E49" s="9" t="s">
        <v>21</v>
      </c>
      <c r="F49" s="17">
        <f>D49*C49</f>
        <v>0</v>
      </c>
    </row>
    <row r="50" spans="1:6" ht="15" x14ac:dyDescent="0.25">
      <c r="A50" s="6"/>
      <c r="B50" s="4" t="s">
        <v>29</v>
      </c>
      <c r="C50" s="4"/>
      <c r="D50" s="29"/>
      <c r="E50" s="4"/>
      <c r="F50" s="4"/>
    </row>
    <row r="51" spans="1:6" x14ac:dyDescent="0.2">
      <c r="A51" s="6" t="s">
        <v>8</v>
      </c>
      <c r="B51" s="6" t="s">
        <v>89</v>
      </c>
      <c r="C51" s="7">
        <v>300</v>
      </c>
      <c r="D51" s="32"/>
      <c r="E51" s="9" t="s">
        <v>21</v>
      </c>
      <c r="F51" s="18">
        <f>D51*C51</f>
        <v>0</v>
      </c>
    </row>
    <row r="52" spans="1:6" x14ac:dyDescent="0.2">
      <c r="A52" s="6" t="s">
        <v>9</v>
      </c>
      <c r="B52" s="6" t="s">
        <v>90</v>
      </c>
      <c r="C52" s="7">
        <v>600</v>
      </c>
      <c r="D52" s="32"/>
      <c r="E52" s="9" t="s">
        <v>21</v>
      </c>
      <c r="F52" s="21">
        <f>D52*C52</f>
        <v>0</v>
      </c>
    </row>
    <row r="53" spans="1:6" ht="15" x14ac:dyDescent="0.25">
      <c r="A53" s="6"/>
      <c r="B53" s="10" t="s">
        <v>15</v>
      </c>
      <c r="C53" s="11"/>
      <c r="D53" s="30"/>
      <c r="E53" s="11"/>
      <c r="F53" s="12"/>
    </row>
    <row r="54" spans="1:6" x14ac:dyDescent="0.2">
      <c r="A54" s="6" t="s">
        <v>10</v>
      </c>
      <c r="B54" s="6" t="s">
        <v>16</v>
      </c>
      <c r="C54" s="19">
        <v>10000</v>
      </c>
      <c r="D54" s="32"/>
      <c r="E54" s="9" t="s">
        <v>22</v>
      </c>
      <c r="F54" s="18">
        <f>D54*C54</f>
        <v>0</v>
      </c>
    </row>
    <row r="55" spans="1:6" x14ac:dyDescent="0.2">
      <c r="A55" s="6" t="s">
        <v>11</v>
      </c>
      <c r="B55" s="13" t="s">
        <v>30</v>
      </c>
      <c r="C55" s="20">
        <v>20</v>
      </c>
      <c r="D55" s="31"/>
      <c r="E55" s="9" t="s">
        <v>51</v>
      </c>
      <c r="F55" s="7">
        <f>D55*C55</f>
        <v>0</v>
      </c>
    </row>
    <row r="56" spans="1:6" ht="42.75" x14ac:dyDescent="0.2">
      <c r="A56" s="6" t="s">
        <v>12</v>
      </c>
      <c r="B56" s="14" t="s">
        <v>25</v>
      </c>
      <c r="C56" s="20" t="s">
        <v>20</v>
      </c>
      <c r="D56" s="33"/>
      <c r="E56" s="9" t="s">
        <v>19</v>
      </c>
      <c r="F56" s="20" t="s">
        <v>20</v>
      </c>
    </row>
    <row r="57" spans="1:6" ht="42.75" x14ac:dyDescent="0.2">
      <c r="A57" s="6" t="s">
        <v>17</v>
      </c>
      <c r="B57" s="14" t="s">
        <v>26</v>
      </c>
      <c r="C57" s="20" t="s">
        <v>20</v>
      </c>
      <c r="D57" s="33"/>
      <c r="E57" s="9" t="s">
        <v>19</v>
      </c>
      <c r="F57" s="20" t="s">
        <v>20</v>
      </c>
    </row>
    <row r="58" spans="1:6" ht="15" x14ac:dyDescent="0.25">
      <c r="A58" s="8"/>
      <c r="B58" s="24" t="s">
        <v>47</v>
      </c>
      <c r="C58" s="6"/>
      <c r="D58" s="6"/>
      <c r="E58" s="6"/>
      <c r="F58" s="25">
        <f>F45+F46+F48+F49+F51+F52+F54+F55</f>
        <v>0</v>
      </c>
    </row>
    <row r="59" spans="1:6" ht="14.25" customHeight="1" x14ac:dyDescent="0.25">
      <c r="B59" s="15"/>
      <c r="F59" s="22"/>
    </row>
    <row r="60" spans="1:6" ht="14.25" customHeight="1" x14ac:dyDescent="0.25">
      <c r="B60" s="15"/>
      <c r="F60" s="22"/>
    </row>
    <row r="61" spans="1:6" ht="15" x14ac:dyDescent="0.25">
      <c r="B61" s="23" t="s">
        <v>35</v>
      </c>
      <c r="C61" s="23"/>
      <c r="D61" s="23"/>
      <c r="E61" s="23"/>
      <c r="F61" s="23"/>
    </row>
    <row r="62" spans="1:6" x14ac:dyDescent="0.2">
      <c r="A62" s="128" t="s">
        <v>2</v>
      </c>
      <c r="B62" s="97" t="s">
        <v>0</v>
      </c>
      <c r="C62" s="97" t="s">
        <v>14</v>
      </c>
      <c r="D62" s="97" t="s">
        <v>42</v>
      </c>
      <c r="E62" s="97" t="s">
        <v>13</v>
      </c>
      <c r="F62" s="97" t="s">
        <v>1</v>
      </c>
    </row>
    <row r="63" spans="1:6" x14ac:dyDescent="0.2">
      <c r="A63" s="128"/>
      <c r="B63" s="97"/>
      <c r="C63" s="97"/>
      <c r="D63" s="97"/>
      <c r="E63" s="97"/>
      <c r="F63" s="97"/>
    </row>
    <row r="64" spans="1:6" ht="15" x14ac:dyDescent="0.25">
      <c r="A64" s="2"/>
      <c r="B64" s="3" t="s">
        <v>3</v>
      </c>
      <c r="C64" s="4"/>
      <c r="D64" s="4"/>
      <c r="E64" s="4"/>
      <c r="F64" s="4"/>
    </row>
    <row r="65" spans="1:6" x14ac:dyDescent="0.2">
      <c r="A65" s="6" t="s">
        <v>4</v>
      </c>
      <c r="B65" s="6" t="s">
        <v>89</v>
      </c>
      <c r="C65" s="7">
        <v>4160</v>
      </c>
      <c r="D65" s="31"/>
      <c r="E65" s="9" t="s">
        <v>21</v>
      </c>
      <c r="F65" s="17">
        <f>D65*C65</f>
        <v>0</v>
      </c>
    </row>
    <row r="66" spans="1:6" x14ac:dyDescent="0.2">
      <c r="A66" s="6" t="s">
        <v>5</v>
      </c>
      <c r="B66" s="6" t="s">
        <v>91</v>
      </c>
      <c r="C66" s="7">
        <v>6240</v>
      </c>
      <c r="D66" s="31"/>
      <c r="E66" s="9" t="s">
        <v>21</v>
      </c>
      <c r="F66" s="17">
        <f>D66*C66</f>
        <v>0</v>
      </c>
    </row>
    <row r="67" spans="1:6" ht="15" x14ac:dyDescent="0.25">
      <c r="A67" s="6"/>
      <c r="B67" s="3" t="s">
        <v>28</v>
      </c>
      <c r="C67" s="4"/>
      <c r="D67" s="29"/>
      <c r="E67" s="4"/>
      <c r="F67" s="4"/>
    </row>
    <row r="68" spans="1:6" x14ac:dyDescent="0.2">
      <c r="A68" s="6" t="s">
        <v>6</v>
      </c>
      <c r="B68" s="6" t="s">
        <v>89</v>
      </c>
      <c r="C68" s="7">
        <v>300</v>
      </c>
      <c r="D68" s="31"/>
      <c r="E68" s="9" t="s">
        <v>21</v>
      </c>
      <c r="F68" s="17">
        <f>D68*C68</f>
        <v>0</v>
      </c>
    </row>
    <row r="69" spans="1:6" x14ac:dyDescent="0.2">
      <c r="A69" s="6" t="s">
        <v>7</v>
      </c>
      <c r="B69" s="6" t="s">
        <v>90</v>
      </c>
      <c r="C69" s="7">
        <v>600</v>
      </c>
      <c r="D69" s="31"/>
      <c r="E69" s="9" t="s">
        <v>21</v>
      </c>
      <c r="F69" s="17">
        <f>D69*C69</f>
        <v>0</v>
      </c>
    </row>
    <row r="70" spans="1:6" ht="15" x14ac:dyDescent="0.25">
      <c r="A70" s="6"/>
      <c r="B70" s="4" t="s">
        <v>29</v>
      </c>
      <c r="C70" s="4"/>
      <c r="D70" s="29"/>
      <c r="E70" s="4"/>
      <c r="F70" s="4"/>
    </row>
    <row r="71" spans="1:6" x14ac:dyDescent="0.2">
      <c r="A71" s="6" t="s">
        <v>8</v>
      </c>
      <c r="B71" s="6" t="s">
        <v>89</v>
      </c>
      <c r="C71" s="7">
        <v>300</v>
      </c>
      <c r="D71" s="32"/>
      <c r="E71" s="9" t="s">
        <v>21</v>
      </c>
      <c r="F71" s="18">
        <f>D71*C71</f>
        <v>0</v>
      </c>
    </row>
    <row r="72" spans="1:6" x14ac:dyDescent="0.2">
      <c r="A72" s="6" t="s">
        <v>9</v>
      </c>
      <c r="B72" s="6" t="s">
        <v>90</v>
      </c>
      <c r="C72" s="7">
        <v>600</v>
      </c>
      <c r="D72" s="32"/>
      <c r="E72" s="9" t="s">
        <v>21</v>
      </c>
      <c r="F72" s="21">
        <f>D72*C72</f>
        <v>0</v>
      </c>
    </row>
    <row r="73" spans="1:6" ht="15" x14ac:dyDescent="0.25">
      <c r="A73" s="6"/>
      <c r="B73" s="10" t="s">
        <v>15</v>
      </c>
      <c r="C73" s="11"/>
      <c r="D73" s="30"/>
      <c r="E73" s="11"/>
      <c r="F73" s="12"/>
    </row>
    <row r="74" spans="1:6" x14ac:dyDescent="0.2">
      <c r="A74" s="6" t="s">
        <v>10</v>
      </c>
      <c r="B74" s="6" t="s">
        <v>16</v>
      </c>
      <c r="C74" s="19">
        <v>10000</v>
      </c>
      <c r="D74" s="32"/>
      <c r="E74" s="9" t="s">
        <v>22</v>
      </c>
      <c r="F74" s="18">
        <f>D74*C74</f>
        <v>0</v>
      </c>
    </row>
    <row r="75" spans="1:6" x14ac:dyDescent="0.2">
      <c r="A75" s="6" t="s">
        <v>11</v>
      </c>
      <c r="B75" s="13" t="s">
        <v>30</v>
      </c>
      <c r="C75" s="20">
        <v>20</v>
      </c>
      <c r="D75" s="31"/>
      <c r="E75" s="9" t="s">
        <v>51</v>
      </c>
      <c r="F75" s="7">
        <f>D75*C75</f>
        <v>0</v>
      </c>
    </row>
    <row r="76" spans="1:6" ht="42.75" x14ac:dyDescent="0.2">
      <c r="A76" s="6" t="s">
        <v>12</v>
      </c>
      <c r="B76" s="14" t="s">
        <v>25</v>
      </c>
      <c r="C76" s="20" t="s">
        <v>20</v>
      </c>
      <c r="D76" s="33"/>
      <c r="E76" s="9" t="s">
        <v>19</v>
      </c>
      <c r="F76" s="20" t="s">
        <v>20</v>
      </c>
    </row>
    <row r="77" spans="1:6" ht="42.75" x14ac:dyDescent="0.2">
      <c r="A77" s="6" t="s">
        <v>17</v>
      </c>
      <c r="B77" s="14" t="s">
        <v>26</v>
      </c>
      <c r="C77" s="20" t="s">
        <v>20</v>
      </c>
      <c r="D77" s="33"/>
      <c r="E77" s="9" t="s">
        <v>19</v>
      </c>
      <c r="F77" s="20" t="s">
        <v>20</v>
      </c>
    </row>
    <row r="78" spans="1:6" ht="14.25" customHeight="1" x14ac:dyDescent="0.25">
      <c r="A78" s="8"/>
      <c r="B78" s="24" t="s">
        <v>46</v>
      </c>
      <c r="C78" s="6"/>
      <c r="D78" s="6"/>
      <c r="E78" s="6"/>
      <c r="F78" s="25">
        <f>F65+F66+F68+F69+F71+F72+F74+F75</f>
        <v>0</v>
      </c>
    </row>
    <row r="79" spans="1:6" ht="15" x14ac:dyDescent="0.25">
      <c r="B79" s="15"/>
      <c r="F79" s="22"/>
    </row>
    <row r="80" spans="1:6" ht="15" x14ac:dyDescent="0.25">
      <c r="B80" s="15"/>
      <c r="F80" s="22"/>
    </row>
    <row r="81" spans="1:6" ht="15" x14ac:dyDescent="0.25">
      <c r="B81" s="23" t="s">
        <v>36</v>
      </c>
      <c r="C81" s="23"/>
      <c r="D81" s="23"/>
      <c r="E81" s="23"/>
      <c r="F81" s="23"/>
    </row>
    <row r="82" spans="1:6" x14ac:dyDescent="0.2">
      <c r="A82" s="128" t="s">
        <v>2</v>
      </c>
      <c r="B82" s="97" t="s">
        <v>0</v>
      </c>
      <c r="C82" s="97" t="s">
        <v>14</v>
      </c>
      <c r="D82" s="97" t="s">
        <v>42</v>
      </c>
      <c r="E82" s="97" t="s">
        <v>13</v>
      </c>
      <c r="F82" s="97" t="s">
        <v>1</v>
      </c>
    </row>
    <row r="83" spans="1:6" x14ac:dyDescent="0.2">
      <c r="A83" s="128"/>
      <c r="B83" s="97"/>
      <c r="C83" s="97"/>
      <c r="D83" s="97"/>
      <c r="E83" s="97"/>
      <c r="F83" s="97"/>
    </row>
    <row r="84" spans="1:6" ht="15" x14ac:dyDescent="0.25">
      <c r="A84" s="2"/>
      <c r="B84" s="3" t="s">
        <v>3</v>
      </c>
      <c r="C84" s="4"/>
      <c r="D84" s="4"/>
      <c r="E84" s="4"/>
      <c r="F84" s="4"/>
    </row>
    <row r="85" spans="1:6" x14ac:dyDescent="0.2">
      <c r="A85" s="6" t="s">
        <v>4</v>
      </c>
      <c r="B85" s="6" t="s">
        <v>89</v>
      </c>
      <c r="C85" s="7">
        <v>4160</v>
      </c>
      <c r="D85" s="31"/>
      <c r="E85" s="9" t="s">
        <v>21</v>
      </c>
      <c r="F85" s="17">
        <f>D85*C85</f>
        <v>0</v>
      </c>
    </row>
    <row r="86" spans="1:6" x14ac:dyDescent="0.2">
      <c r="A86" s="6" t="s">
        <v>5</v>
      </c>
      <c r="B86" s="6" t="s">
        <v>90</v>
      </c>
      <c r="C86" s="7">
        <v>6240</v>
      </c>
      <c r="D86" s="31"/>
      <c r="E86" s="9" t="s">
        <v>21</v>
      </c>
      <c r="F86" s="17">
        <f>D86*C86</f>
        <v>0</v>
      </c>
    </row>
    <row r="87" spans="1:6" ht="15" x14ac:dyDescent="0.25">
      <c r="A87" s="6"/>
      <c r="B87" s="3" t="s">
        <v>28</v>
      </c>
      <c r="C87" s="4"/>
      <c r="D87" s="29"/>
      <c r="E87" s="4"/>
      <c r="F87" s="4"/>
    </row>
    <row r="88" spans="1:6" x14ac:dyDescent="0.2">
      <c r="A88" s="6" t="s">
        <v>6</v>
      </c>
      <c r="B88" s="6" t="s">
        <v>89</v>
      </c>
      <c r="C88" s="7">
        <v>300</v>
      </c>
      <c r="D88" s="31"/>
      <c r="E88" s="9" t="s">
        <v>21</v>
      </c>
      <c r="F88" s="17">
        <f>D88*C88</f>
        <v>0</v>
      </c>
    </row>
    <row r="89" spans="1:6" x14ac:dyDescent="0.2">
      <c r="A89" s="6" t="s">
        <v>7</v>
      </c>
      <c r="B89" s="6" t="s">
        <v>90</v>
      </c>
      <c r="C89" s="7">
        <v>600</v>
      </c>
      <c r="D89" s="31"/>
      <c r="E89" s="9" t="s">
        <v>21</v>
      </c>
      <c r="F89" s="17">
        <f>D89*C89</f>
        <v>0</v>
      </c>
    </row>
    <row r="90" spans="1:6" ht="15" x14ac:dyDescent="0.25">
      <c r="A90" s="6"/>
      <c r="B90" s="4" t="s">
        <v>29</v>
      </c>
      <c r="C90" s="4"/>
      <c r="D90" s="29"/>
      <c r="E90" s="4"/>
      <c r="F90" s="4"/>
    </row>
    <row r="91" spans="1:6" x14ac:dyDescent="0.2">
      <c r="A91" s="6" t="s">
        <v>8</v>
      </c>
      <c r="B91" s="6" t="s">
        <v>89</v>
      </c>
      <c r="C91" s="7">
        <v>300</v>
      </c>
      <c r="D91" s="32"/>
      <c r="E91" s="9" t="s">
        <v>21</v>
      </c>
      <c r="F91" s="18">
        <f>D91*C91</f>
        <v>0</v>
      </c>
    </row>
    <row r="92" spans="1:6" x14ac:dyDescent="0.2">
      <c r="A92" s="6" t="s">
        <v>9</v>
      </c>
      <c r="B92" s="6" t="s">
        <v>90</v>
      </c>
      <c r="C92" s="7">
        <v>600</v>
      </c>
      <c r="D92" s="32"/>
      <c r="E92" s="9" t="s">
        <v>21</v>
      </c>
      <c r="F92" s="21">
        <f>D92*C92</f>
        <v>0</v>
      </c>
    </row>
    <row r="93" spans="1:6" ht="15" x14ac:dyDescent="0.25">
      <c r="A93" s="6"/>
      <c r="B93" s="10" t="s">
        <v>15</v>
      </c>
      <c r="C93" s="11"/>
      <c r="D93" s="30"/>
      <c r="E93" s="11"/>
      <c r="F93" s="12"/>
    </row>
    <row r="94" spans="1:6" x14ac:dyDescent="0.2">
      <c r="A94" s="6" t="s">
        <v>10</v>
      </c>
      <c r="B94" s="6" t="s">
        <v>16</v>
      </c>
      <c r="C94" s="19">
        <v>10000</v>
      </c>
      <c r="D94" s="32"/>
      <c r="E94" s="9" t="s">
        <v>22</v>
      </c>
      <c r="F94" s="18">
        <f>D94*C94</f>
        <v>0</v>
      </c>
    </row>
    <row r="95" spans="1:6" x14ac:dyDescent="0.2">
      <c r="A95" s="6" t="s">
        <v>11</v>
      </c>
      <c r="B95" s="13" t="s">
        <v>30</v>
      </c>
      <c r="C95" s="20">
        <v>20</v>
      </c>
      <c r="D95" s="31"/>
      <c r="E95" s="9" t="s">
        <v>51</v>
      </c>
      <c r="F95" s="7">
        <f>D95*C95</f>
        <v>0</v>
      </c>
    </row>
    <row r="96" spans="1:6" ht="42.75" x14ac:dyDescent="0.2">
      <c r="A96" s="6" t="s">
        <v>12</v>
      </c>
      <c r="B96" s="14" t="s">
        <v>25</v>
      </c>
      <c r="C96" s="20" t="s">
        <v>20</v>
      </c>
      <c r="D96" s="33"/>
      <c r="E96" s="9" t="s">
        <v>19</v>
      </c>
      <c r="F96" s="20" t="s">
        <v>20</v>
      </c>
    </row>
    <row r="97" spans="1:6" ht="14.25" customHeight="1" x14ac:dyDescent="0.2">
      <c r="A97" s="6" t="s">
        <v>17</v>
      </c>
      <c r="B97" s="14" t="s">
        <v>26</v>
      </c>
      <c r="C97" s="20" t="s">
        <v>20</v>
      </c>
      <c r="D97" s="33"/>
      <c r="E97" s="9" t="s">
        <v>19</v>
      </c>
      <c r="F97" s="20" t="s">
        <v>20</v>
      </c>
    </row>
    <row r="98" spans="1:6" ht="15" x14ac:dyDescent="0.25">
      <c r="A98" s="8"/>
      <c r="B98" s="24" t="s">
        <v>45</v>
      </c>
      <c r="C98" s="6"/>
      <c r="D98" s="6"/>
      <c r="E98" s="6"/>
      <c r="F98" s="25">
        <f>F85+F86+F88+F89+F91+F92+F94+F95</f>
        <v>0</v>
      </c>
    </row>
    <row r="99" spans="1:6" ht="15" x14ac:dyDescent="0.25">
      <c r="B99" s="15"/>
      <c r="F99" s="22"/>
    </row>
    <row r="100" spans="1:6" ht="15" x14ac:dyDescent="0.25">
      <c r="B100" s="15"/>
      <c r="F100" s="22"/>
    </row>
    <row r="101" spans="1:6" ht="15" x14ac:dyDescent="0.25">
      <c r="B101" s="23" t="s">
        <v>37</v>
      </c>
      <c r="C101" s="23"/>
      <c r="D101" s="23"/>
      <c r="E101" s="23"/>
      <c r="F101" s="23"/>
    </row>
    <row r="102" spans="1:6" x14ac:dyDescent="0.2">
      <c r="A102" s="128" t="s">
        <v>2</v>
      </c>
      <c r="B102" s="97" t="s">
        <v>0</v>
      </c>
      <c r="C102" s="97" t="s">
        <v>14</v>
      </c>
      <c r="D102" s="97" t="s">
        <v>42</v>
      </c>
      <c r="E102" s="97" t="s">
        <v>13</v>
      </c>
      <c r="F102" s="97" t="s">
        <v>1</v>
      </c>
    </row>
    <row r="103" spans="1:6" x14ac:dyDescent="0.2">
      <c r="A103" s="128"/>
      <c r="B103" s="97"/>
      <c r="C103" s="97"/>
      <c r="D103" s="97"/>
      <c r="E103" s="97"/>
      <c r="F103" s="97"/>
    </row>
    <row r="104" spans="1:6" ht="15" x14ac:dyDescent="0.25">
      <c r="A104" s="2"/>
      <c r="B104" s="3" t="s">
        <v>3</v>
      </c>
      <c r="C104" s="4"/>
      <c r="D104" s="4"/>
      <c r="E104" s="4"/>
      <c r="F104" s="4"/>
    </row>
    <row r="105" spans="1:6" x14ac:dyDescent="0.2">
      <c r="A105" s="6" t="s">
        <v>4</v>
      </c>
      <c r="B105" s="6" t="s">
        <v>89</v>
      </c>
      <c r="C105" s="7">
        <v>4160</v>
      </c>
      <c r="D105" s="31"/>
      <c r="E105" s="9" t="s">
        <v>21</v>
      </c>
      <c r="F105" s="17">
        <f>D105*C105</f>
        <v>0</v>
      </c>
    </row>
    <row r="106" spans="1:6" x14ac:dyDescent="0.2">
      <c r="A106" s="6" t="s">
        <v>5</v>
      </c>
      <c r="B106" s="6" t="s">
        <v>90</v>
      </c>
      <c r="C106" s="7">
        <v>6240</v>
      </c>
      <c r="D106" s="31"/>
      <c r="E106" s="9" t="s">
        <v>21</v>
      </c>
      <c r="F106" s="17">
        <f>D106*C106</f>
        <v>0</v>
      </c>
    </row>
    <row r="107" spans="1:6" ht="15" x14ac:dyDescent="0.25">
      <c r="A107" s="6"/>
      <c r="B107" s="3" t="s">
        <v>28</v>
      </c>
      <c r="C107" s="4"/>
      <c r="D107" s="34"/>
      <c r="E107" s="4"/>
      <c r="F107" s="4"/>
    </row>
    <row r="108" spans="1:6" x14ac:dyDescent="0.2">
      <c r="A108" s="6" t="s">
        <v>6</v>
      </c>
      <c r="B108" s="6" t="s">
        <v>89</v>
      </c>
      <c r="C108" s="7">
        <v>300</v>
      </c>
      <c r="D108" s="31"/>
      <c r="E108" s="9" t="s">
        <v>21</v>
      </c>
      <c r="F108" s="17">
        <f>D108*C108</f>
        <v>0</v>
      </c>
    </row>
    <row r="109" spans="1:6" x14ac:dyDescent="0.2">
      <c r="A109" s="6" t="s">
        <v>7</v>
      </c>
      <c r="B109" s="6" t="s">
        <v>90</v>
      </c>
      <c r="C109" s="7">
        <v>600</v>
      </c>
      <c r="D109" s="31"/>
      <c r="E109" s="9" t="s">
        <v>21</v>
      </c>
      <c r="F109" s="17">
        <f>D109*C109</f>
        <v>0</v>
      </c>
    </row>
    <row r="110" spans="1:6" ht="15" x14ac:dyDescent="0.25">
      <c r="A110" s="6"/>
      <c r="B110" s="4" t="s">
        <v>29</v>
      </c>
      <c r="C110" s="4"/>
      <c r="D110" s="34"/>
      <c r="E110" s="4"/>
      <c r="F110" s="4"/>
    </row>
    <row r="111" spans="1:6" x14ac:dyDescent="0.2">
      <c r="A111" s="6" t="s">
        <v>8</v>
      </c>
      <c r="B111" s="6" t="s">
        <v>89</v>
      </c>
      <c r="C111" s="7">
        <v>300</v>
      </c>
      <c r="D111" s="32"/>
      <c r="E111" s="9" t="s">
        <v>21</v>
      </c>
      <c r="F111" s="18">
        <f>D111*C111</f>
        <v>0</v>
      </c>
    </row>
    <row r="112" spans="1:6" x14ac:dyDescent="0.2">
      <c r="A112" s="6" t="s">
        <v>9</v>
      </c>
      <c r="B112" s="6" t="s">
        <v>90</v>
      </c>
      <c r="C112" s="7">
        <v>600</v>
      </c>
      <c r="D112" s="32"/>
      <c r="E112" s="9" t="s">
        <v>21</v>
      </c>
      <c r="F112" s="21">
        <f>D112*C112</f>
        <v>0</v>
      </c>
    </row>
    <row r="113" spans="1:6" ht="15" x14ac:dyDescent="0.25">
      <c r="A113" s="6"/>
      <c r="B113" s="10" t="s">
        <v>15</v>
      </c>
      <c r="C113" s="11"/>
      <c r="D113" s="35"/>
      <c r="E113" s="11"/>
      <c r="F113" s="12"/>
    </row>
    <row r="114" spans="1:6" x14ac:dyDescent="0.2">
      <c r="A114" s="6" t="s">
        <v>10</v>
      </c>
      <c r="B114" s="6" t="s">
        <v>16</v>
      </c>
      <c r="C114" s="19">
        <v>10000</v>
      </c>
      <c r="D114" s="32"/>
      <c r="E114" s="9" t="s">
        <v>22</v>
      </c>
      <c r="F114" s="18">
        <f>D114*C114</f>
        <v>0</v>
      </c>
    </row>
    <row r="115" spans="1:6" x14ac:dyDescent="0.2">
      <c r="A115" s="6" t="s">
        <v>11</v>
      </c>
      <c r="B115" s="13" t="s">
        <v>30</v>
      </c>
      <c r="C115" s="20">
        <v>20</v>
      </c>
      <c r="D115" s="31"/>
      <c r="E115" s="9" t="s">
        <v>51</v>
      </c>
      <c r="F115" s="7">
        <f>D115*C115</f>
        <v>0</v>
      </c>
    </row>
    <row r="116" spans="1:6" ht="42.75" x14ac:dyDescent="0.2">
      <c r="A116" s="6" t="s">
        <v>12</v>
      </c>
      <c r="B116" s="14" t="s">
        <v>82</v>
      </c>
      <c r="C116" s="20" t="s">
        <v>20</v>
      </c>
      <c r="D116" s="33"/>
      <c r="E116" s="9" t="s">
        <v>19</v>
      </c>
      <c r="F116" s="20" t="s">
        <v>20</v>
      </c>
    </row>
    <row r="117" spans="1:6" ht="42.75" x14ac:dyDescent="0.2">
      <c r="A117" s="6" t="s">
        <v>17</v>
      </c>
      <c r="B117" s="14" t="s">
        <v>81</v>
      </c>
      <c r="C117" s="20" t="s">
        <v>20</v>
      </c>
      <c r="D117" s="33"/>
      <c r="E117" s="9" t="s">
        <v>19</v>
      </c>
      <c r="F117" s="20" t="s">
        <v>20</v>
      </c>
    </row>
    <row r="118" spans="1:6" ht="15" x14ac:dyDescent="0.25">
      <c r="A118" s="8"/>
      <c r="B118" s="24" t="s">
        <v>43</v>
      </c>
      <c r="C118" s="6"/>
      <c r="D118" s="6"/>
      <c r="E118" s="6"/>
      <c r="F118" s="25">
        <f>F105+F106+F108+F109+F111+F112+F114+F115</f>
        <v>0</v>
      </c>
    </row>
    <row r="119" spans="1:6" ht="15" x14ac:dyDescent="0.25">
      <c r="B119" s="15"/>
      <c r="F119" s="22"/>
    </row>
    <row r="120" spans="1:6" ht="15" x14ac:dyDescent="0.25">
      <c r="B120" s="15"/>
      <c r="F120" s="22"/>
    </row>
    <row r="121" spans="1:6" ht="15" x14ac:dyDescent="0.25">
      <c r="B121" s="134" t="s">
        <v>54</v>
      </c>
      <c r="C121" s="134"/>
      <c r="F121" s="22"/>
    </row>
    <row r="122" spans="1:6" ht="15" x14ac:dyDescent="0.25">
      <c r="F122" s="22"/>
    </row>
    <row r="123" spans="1:6" ht="15" x14ac:dyDescent="0.25">
      <c r="B123" s="6" t="s">
        <v>38</v>
      </c>
      <c r="C123" s="7">
        <f>F38</f>
        <v>0</v>
      </c>
      <c r="F123" s="22"/>
    </row>
    <row r="124" spans="1:6" ht="15" x14ac:dyDescent="0.25">
      <c r="B124" s="6" t="s">
        <v>39</v>
      </c>
      <c r="C124" s="7">
        <f>F58</f>
        <v>0</v>
      </c>
      <c r="F124" s="22"/>
    </row>
    <row r="125" spans="1:6" ht="15" x14ac:dyDescent="0.25">
      <c r="B125" s="6" t="s">
        <v>40</v>
      </c>
      <c r="C125" s="7">
        <f>F78</f>
        <v>0</v>
      </c>
      <c r="F125" s="22"/>
    </row>
    <row r="126" spans="1:6" ht="15" x14ac:dyDescent="0.25">
      <c r="B126" s="6" t="s">
        <v>44</v>
      </c>
      <c r="C126" s="7">
        <f>F98</f>
        <v>0</v>
      </c>
      <c r="F126" s="22"/>
    </row>
    <row r="127" spans="1:6" ht="15.75" thickBot="1" x14ac:dyDescent="0.3">
      <c r="B127" s="6" t="s">
        <v>41</v>
      </c>
      <c r="C127" s="80">
        <f>F118</f>
        <v>0</v>
      </c>
      <c r="F127" s="22"/>
    </row>
    <row r="128" spans="1:6" ht="15.75" thickBot="1" x14ac:dyDescent="0.3">
      <c r="B128" s="8" t="s">
        <v>151</v>
      </c>
      <c r="C128" s="81">
        <f>SUM(C123:C127)</f>
        <v>0</v>
      </c>
      <c r="F128" s="22"/>
    </row>
    <row r="129" spans="2:6" x14ac:dyDescent="0.2">
      <c r="B129" s="108" t="s">
        <v>84</v>
      </c>
      <c r="C129" s="108"/>
      <c r="D129" s="108"/>
      <c r="E129" s="108"/>
      <c r="F129" s="108"/>
    </row>
    <row r="130" spans="2:6" x14ac:dyDescent="0.2">
      <c r="B130" s="108"/>
      <c r="C130" s="108"/>
      <c r="D130" s="108"/>
      <c r="E130" s="108"/>
      <c r="F130" s="108"/>
    </row>
    <row r="131" spans="2:6" x14ac:dyDescent="0.2">
      <c r="B131" s="108"/>
      <c r="C131" s="108"/>
      <c r="D131" s="108"/>
      <c r="E131" s="108"/>
      <c r="F131" s="108"/>
    </row>
    <row r="132" spans="2:6" ht="19.149999999999999" customHeight="1" x14ac:dyDescent="0.2">
      <c r="B132" s="108"/>
      <c r="C132" s="108"/>
      <c r="D132" s="108"/>
      <c r="E132" s="108"/>
      <c r="F132" s="108"/>
    </row>
    <row r="133" spans="2:6" ht="15.75" thickBot="1" x14ac:dyDescent="0.3">
      <c r="F133" s="22"/>
    </row>
    <row r="134" spans="2:6" ht="15" x14ac:dyDescent="0.25">
      <c r="B134" s="106" t="s">
        <v>49</v>
      </c>
      <c r="C134" s="104"/>
      <c r="F134" s="22"/>
    </row>
    <row r="135" spans="2:6" ht="15.75" thickBot="1" x14ac:dyDescent="0.3">
      <c r="B135" s="107"/>
      <c r="C135" s="105"/>
      <c r="F135" s="22"/>
    </row>
    <row r="136" spans="2:6" ht="15.75" thickBot="1" x14ac:dyDescent="0.3">
      <c r="F136" s="22"/>
    </row>
    <row r="137" spans="2:6" ht="15" x14ac:dyDescent="0.25">
      <c r="B137" s="106" t="s">
        <v>50</v>
      </c>
      <c r="C137" s="132"/>
      <c r="F137" s="22"/>
    </row>
    <row r="138" spans="2:6" ht="15.75" thickBot="1" x14ac:dyDescent="0.3">
      <c r="B138" s="107"/>
      <c r="C138" s="133"/>
      <c r="F138" s="22"/>
    </row>
    <row r="139" spans="2:6" ht="15" x14ac:dyDescent="0.25">
      <c r="B139" s="15"/>
      <c r="F139" s="22"/>
    </row>
    <row r="140" spans="2:6" ht="15" x14ac:dyDescent="0.25">
      <c r="B140" s="15"/>
      <c r="F140" s="22"/>
    </row>
    <row r="141" spans="2:6" ht="15" x14ac:dyDescent="0.25">
      <c r="B141" s="15"/>
      <c r="F141" s="22"/>
    </row>
    <row r="142" spans="2:6" ht="15" x14ac:dyDescent="0.25">
      <c r="B142" s="15"/>
      <c r="F142" s="22"/>
    </row>
    <row r="143" spans="2:6" ht="15" x14ac:dyDescent="0.25">
      <c r="B143" s="15"/>
      <c r="F143" s="22"/>
    </row>
    <row r="144" spans="2:6" ht="15" x14ac:dyDescent="0.25">
      <c r="B144" s="15"/>
      <c r="F144" s="22"/>
    </row>
    <row r="145" spans="2:6" ht="15" x14ac:dyDescent="0.25">
      <c r="B145" s="15"/>
      <c r="F145" s="22"/>
    </row>
    <row r="146" spans="2:6" ht="15" x14ac:dyDescent="0.25">
      <c r="B146" s="15"/>
      <c r="F146" s="22"/>
    </row>
    <row r="147" spans="2:6" ht="15" x14ac:dyDescent="0.25">
      <c r="B147" s="15"/>
      <c r="F147" s="22"/>
    </row>
    <row r="148" spans="2:6" ht="15" x14ac:dyDescent="0.25">
      <c r="B148" s="15"/>
      <c r="F148" s="22"/>
    </row>
    <row r="149" spans="2:6" ht="15" x14ac:dyDescent="0.25">
      <c r="B149" s="15"/>
      <c r="F149" s="22"/>
    </row>
    <row r="150" spans="2:6" ht="15" x14ac:dyDescent="0.25">
      <c r="B150" s="15"/>
      <c r="F150" s="22"/>
    </row>
    <row r="151" spans="2:6" ht="15" x14ac:dyDescent="0.25">
      <c r="B151" s="15"/>
      <c r="F151" s="22"/>
    </row>
    <row r="152" spans="2:6" ht="15" x14ac:dyDescent="0.25">
      <c r="B152" s="15"/>
      <c r="F152" s="22"/>
    </row>
    <row r="153" spans="2:6" ht="15" x14ac:dyDescent="0.25">
      <c r="B153" s="15"/>
      <c r="F153" s="22"/>
    </row>
    <row r="154" spans="2:6" ht="15" x14ac:dyDescent="0.25">
      <c r="B154" s="15"/>
      <c r="F154" s="22"/>
    </row>
    <row r="155" spans="2:6" ht="15" x14ac:dyDescent="0.25">
      <c r="B155" s="15"/>
      <c r="F155" s="22"/>
    </row>
    <row r="156" spans="2:6" ht="15" x14ac:dyDescent="0.25">
      <c r="B156" s="15"/>
      <c r="F156" s="22"/>
    </row>
    <row r="157" spans="2:6" ht="15" x14ac:dyDescent="0.25">
      <c r="B157" s="15"/>
      <c r="F157" s="22"/>
    </row>
    <row r="158" spans="2:6" ht="15" x14ac:dyDescent="0.25">
      <c r="B158" s="15"/>
      <c r="F158" s="22"/>
    </row>
    <row r="159" spans="2:6" ht="15" x14ac:dyDescent="0.25">
      <c r="B159" s="15"/>
      <c r="F159" s="22"/>
    </row>
    <row r="160" spans="2:6" ht="15" x14ac:dyDescent="0.25">
      <c r="B160" s="15"/>
      <c r="F160" s="22"/>
    </row>
    <row r="161" spans="2:6" ht="15" x14ac:dyDescent="0.25">
      <c r="B161" s="15"/>
      <c r="F161" s="22"/>
    </row>
    <row r="162" spans="2:6" ht="15" x14ac:dyDescent="0.25">
      <c r="B162" s="15"/>
      <c r="F162" s="22"/>
    </row>
    <row r="163" spans="2:6" ht="15" x14ac:dyDescent="0.25">
      <c r="B163" s="15"/>
      <c r="F163" s="22"/>
    </row>
    <row r="164" spans="2:6" ht="15" x14ac:dyDescent="0.25">
      <c r="B164" s="15"/>
      <c r="F164" s="22"/>
    </row>
    <row r="165" spans="2:6" ht="15" x14ac:dyDescent="0.25">
      <c r="B165" s="15"/>
      <c r="F165" s="22"/>
    </row>
    <row r="166" spans="2:6" ht="15" x14ac:dyDescent="0.25">
      <c r="B166" s="15"/>
      <c r="F166" s="22"/>
    </row>
    <row r="167" spans="2:6" ht="15" x14ac:dyDescent="0.25">
      <c r="B167" s="15"/>
      <c r="F167" s="22"/>
    </row>
    <row r="168" spans="2:6" ht="15" x14ac:dyDescent="0.25">
      <c r="B168" s="15"/>
      <c r="F168" s="22"/>
    </row>
    <row r="169" spans="2:6" ht="15" x14ac:dyDescent="0.25">
      <c r="B169" s="15" t="s">
        <v>31</v>
      </c>
    </row>
    <row r="170" spans="2:6" ht="15" x14ac:dyDescent="0.25">
      <c r="B170" s="15"/>
    </row>
    <row r="171" spans="2:6" ht="15" x14ac:dyDescent="0.2">
      <c r="B171" s="101" t="s">
        <v>32</v>
      </c>
      <c r="C171" s="101"/>
      <c r="D171" s="16"/>
    </row>
    <row r="172" spans="2:6" ht="15" x14ac:dyDescent="0.2">
      <c r="B172" s="101"/>
      <c r="C172" s="101"/>
      <c r="D172" s="16"/>
    </row>
    <row r="173" spans="2:6" ht="15" x14ac:dyDescent="0.2">
      <c r="B173" s="101"/>
      <c r="C173" s="101"/>
      <c r="D173" s="16"/>
    </row>
    <row r="174" spans="2:6" ht="39" customHeight="1" x14ac:dyDescent="0.2">
      <c r="B174" s="101"/>
      <c r="C174" s="101"/>
      <c r="D174" s="16"/>
    </row>
    <row r="175" spans="2:6" ht="33.75" customHeight="1" x14ac:dyDescent="0.25">
      <c r="B175" s="102" t="s">
        <v>18</v>
      </c>
      <c r="C175" s="102"/>
    </row>
    <row r="176" spans="2:6" ht="41.25" customHeight="1" x14ac:dyDescent="0.25">
      <c r="B176" s="102" t="s">
        <v>23</v>
      </c>
      <c r="C176" s="102"/>
    </row>
    <row r="177" spans="2:3" ht="29.25" customHeight="1" thickBot="1" x14ac:dyDescent="0.3">
      <c r="B177" s="103" t="s">
        <v>24</v>
      </c>
      <c r="C177" s="103"/>
    </row>
    <row r="178" spans="2:3" ht="15.75" thickBot="1" x14ac:dyDescent="0.3">
      <c r="B178" s="99" t="s">
        <v>27</v>
      </c>
      <c r="C178" s="100"/>
    </row>
  </sheetData>
  <mergeCells count="53">
    <mergeCell ref="A8:E8"/>
    <mergeCell ref="A9:E9"/>
    <mergeCell ref="A11:E11"/>
    <mergeCell ref="A12:E12"/>
    <mergeCell ref="A13:E13"/>
    <mergeCell ref="A15:E15"/>
    <mergeCell ref="A16:E16"/>
    <mergeCell ref="A17:E17"/>
    <mergeCell ref="A18:E18"/>
    <mergeCell ref="C137:C138"/>
    <mergeCell ref="B134:B135"/>
    <mergeCell ref="C134:C135"/>
    <mergeCell ref="B129:F132"/>
    <mergeCell ref="B121:C121"/>
    <mergeCell ref="B20:F20"/>
    <mergeCell ref="A22:A23"/>
    <mergeCell ref="C22:C23"/>
    <mergeCell ref="D22:D23"/>
    <mergeCell ref="E22:E23"/>
    <mergeCell ref="B42:B43"/>
    <mergeCell ref="C42:C43"/>
    <mergeCell ref="A2:D2"/>
    <mergeCell ref="E2:F2"/>
    <mergeCell ref="B178:C178"/>
    <mergeCell ref="F22:F23"/>
    <mergeCell ref="B171:C174"/>
    <mergeCell ref="B22:B23"/>
    <mergeCell ref="B175:C175"/>
    <mergeCell ref="B176:C176"/>
    <mergeCell ref="D82:D83"/>
    <mergeCell ref="E82:E83"/>
    <mergeCell ref="F42:F43"/>
    <mergeCell ref="F62:F63"/>
    <mergeCell ref="F82:F83"/>
    <mergeCell ref="F102:F103"/>
    <mergeCell ref="D102:D103"/>
    <mergeCell ref="E102:E103"/>
    <mergeCell ref="B177:C177"/>
    <mergeCell ref="A42:A43"/>
    <mergeCell ref="D42:D43"/>
    <mergeCell ref="E42:E43"/>
    <mergeCell ref="A62:A63"/>
    <mergeCell ref="B62:B63"/>
    <mergeCell ref="C62:C63"/>
    <mergeCell ref="D62:D63"/>
    <mergeCell ref="E62:E63"/>
    <mergeCell ref="A82:A83"/>
    <mergeCell ref="B82:B83"/>
    <mergeCell ref="C82:C83"/>
    <mergeCell ref="A102:A103"/>
    <mergeCell ref="B102:B103"/>
    <mergeCell ref="C102:C103"/>
    <mergeCell ref="B137:B138"/>
  </mergeCells>
  <pageMargins left="0.7" right="0.7" top="0.75" bottom="0.75" header="0.3" footer="0.3"/>
  <pageSetup scale="28" orientation="portrait" r:id="rId1"/>
  <rowBreaks count="1" manualBreakCount="1">
    <brk id="1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C3A1-3C1E-4A3D-A5BB-47EDD2D0F5E1}">
  <dimension ref="A1:E51"/>
  <sheetViews>
    <sheetView workbookViewId="0">
      <selection activeCell="A13" sqref="A13"/>
    </sheetView>
  </sheetViews>
  <sheetFormatPr defaultRowHeight="15" x14ac:dyDescent="0.25"/>
  <cols>
    <col min="1" max="1" width="59.140625" bestFit="1" customWidth="1"/>
    <col min="2" max="2" width="18.7109375" customWidth="1"/>
    <col min="3" max="3" width="24.7109375" customWidth="1"/>
    <col min="4" max="4" width="19" customWidth="1"/>
  </cols>
  <sheetData>
    <row r="1" spans="1:4" ht="15.75" thickBot="1" x14ac:dyDescent="0.3"/>
    <row r="2" spans="1:4" ht="15.75" thickBot="1" x14ac:dyDescent="0.3">
      <c r="A2" s="82" t="s">
        <v>135</v>
      </c>
      <c r="B2" s="83"/>
      <c r="C2" s="69" t="s">
        <v>139</v>
      </c>
    </row>
    <row r="3" spans="1:4" x14ac:dyDescent="0.25">
      <c r="A3" s="76"/>
      <c r="B3" s="76"/>
      <c r="C3" s="76"/>
    </row>
    <row r="4" spans="1:4" x14ac:dyDescent="0.25">
      <c r="A4" s="76"/>
      <c r="B4" s="76"/>
      <c r="C4" s="76"/>
    </row>
    <row r="5" spans="1:4" x14ac:dyDescent="0.25">
      <c r="A5" s="76"/>
      <c r="B5" s="76"/>
      <c r="C5" s="76"/>
    </row>
    <row r="6" spans="1:4" x14ac:dyDescent="0.25">
      <c r="A6" s="76"/>
      <c r="B6" s="76"/>
      <c r="C6" s="76"/>
    </row>
    <row r="7" spans="1:4" x14ac:dyDescent="0.25">
      <c r="A7" s="76"/>
      <c r="B7" s="76"/>
      <c r="C7" s="76"/>
    </row>
    <row r="9" spans="1:4" x14ac:dyDescent="0.25">
      <c r="A9" s="1" t="s">
        <v>131</v>
      </c>
      <c r="B9" s="1"/>
      <c r="C9" s="1"/>
      <c r="D9" s="1"/>
    </row>
    <row r="10" spans="1:4" ht="14.45" customHeight="1" x14ac:dyDescent="0.25">
      <c r="A10" s="71" t="s">
        <v>134</v>
      </c>
      <c r="B10" s="71"/>
      <c r="C10" s="71"/>
      <c r="D10" s="71"/>
    </row>
    <row r="11" spans="1:4" x14ac:dyDescent="0.25">
      <c r="A11" s="1"/>
      <c r="B11" s="1"/>
      <c r="C11" s="1"/>
      <c r="D11" s="1"/>
    </row>
    <row r="12" spans="1:4" x14ac:dyDescent="0.25">
      <c r="A12" s="1" t="s">
        <v>133</v>
      </c>
      <c r="B12" s="1"/>
      <c r="C12" s="1"/>
      <c r="D12" s="1"/>
    </row>
    <row r="13" spans="1:4" x14ac:dyDescent="0.25">
      <c r="A13" s="1" t="s">
        <v>157</v>
      </c>
      <c r="B13" s="1"/>
      <c r="C13" s="1"/>
      <c r="D13" s="1"/>
    </row>
    <row r="14" spans="1:4" x14ac:dyDescent="0.25">
      <c r="A14" s="1" t="s">
        <v>132</v>
      </c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66"/>
      <c r="B16" s="66"/>
      <c r="C16" s="66"/>
      <c r="D16" s="66"/>
    </row>
    <row r="17" spans="1:5" x14ac:dyDescent="0.25">
      <c r="A17" s="1" t="s">
        <v>126</v>
      </c>
      <c r="B17" s="1"/>
      <c r="C17" s="1"/>
      <c r="D17" s="1"/>
    </row>
    <row r="18" spans="1:5" x14ac:dyDescent="0.25">
      <c r="A18" s="1" t="s">
        <v>127</v>
      </c>
      <c r="B18" s="1"/>
      <c r="C18" s="1"/>
      <c r="D18" s="1"/>
    </row>
    <row r="19" spans="1:5" x14ac:dyDescent="0.25">
      <c r="A19" s="1" t="s">
        <v>128</v>
      </c>
      <c r="B19" s="1"/>
      <c r="C19" s="1"/>
      <c r="D19" s="1"/>
    </row>
    <row r="20" spans="1:5" x14ac:dyDescent="0.25">
      <c r="A20" s="1" t="s">
        <v>129</v>
      </c>
      <c r="B20" s="1"/>
      <c r="C20" s="1"/>
      <c r="D20" s="1"/>
    </row>
    <row r="22" spans="1:5" ht="15.75" thickBot="1" x14ac:dyDescent="0.3">
      <c r="A22" s="48"/>
      <c r="B22" s="48"/>
      <c r="C22" s="48"/>
      <c r="D22" s="48"/>
      <c r="E22" s="48"/>
    </row>
    <row r="23" spans="1:5" ht="15.75" thickBot="1" x14ac:dyDescent="0.3">
      <c r="A23" s="140" t="s">
        <v>103</v>
      </c>
      <c r="B23" s="141"/>
      <c r="C23" s="142"/>
      <c r="D23" s="1"/>
      <c r="E23" s="1"/>
    </row>
    <row r="24" spans="1:5" ht="14.45" customHeight="1" x14ac:dyDescent="0.25">
      <c r="A24" s="63" t="s">
        <v>33</v>
      </c>
      <c r="B24" s="143" t="s">
        <v>112</v>
      </c>
      <c r="C24" s="144"/>
      <c r="D24" s="1"/>
      <c r="E24" s="1"/>
    </row>
    <row r="25" spans="1:5" ht="14.45" customHeight="1" x14ac:dyDescent="0.25">
      <c r="A25" s="147" t="s">
        <v>0</v>
      </c>
      <c r="B25" s="145" t="s">
        <v>111</v>
      </c>
      <c r="C25" s="145" t="s">
        <v>155</v>
      </c>
      <c r="D25" s="1"/>
      <c r="E25" s="1"/>
    </row>
    <row r="26" spans="1:5" ht="38.450000000000003" customHeight="1" x14ac:dyDescent="0.25">
      <c r="A26" s="148"/>
      <c r="B26" s="146"/>
      <c r="C26" s="146"/>
      <c r="D26" s="1"/>
      <c r="E26" s="1"/>
    </row>
    <row r="27" spans="1:5" x14ac:dyDescent="0.25">
      <c r="A27" s="49" t="s">
        <v>93</v>
      </c>
      <c r="B27" s="52"/>
      <c r="C27" s="52">
        <f>B27</f>
        <v>0</v>
      </c>
      <c r="D27" s="1"/>
      <c r="E27" s="1"/>
    </row>
    <row r="28" spans="1:5" x14ac:dyDescent="0.25">
      <c r="A28" s="49" t="s">
        <v>92</v>
      </c>
      <c r="B28" s="52"/>
      <c r="C28" s="52">
        <f t="shared" ref="C28:C38" si="0">B28</f>
        <v>0</v>
      </c>
      <c r="D28" s="1"/>
      <c r="E28" s="1"/>
    </row>
    <row r="29" spans="1:5" x14ac:dyDescent="0.25">
      <c r="A29" s="49" t="s">
        <v>94</v>
      </c>
      <c r="B29" s="52"/>
      <c r="C29" s="52">
        <f t="shared" si="0"/>
        <v>0</v>
      </c>
      <c r="D29" s="1"/>
      <c r="E29" s="1"/>
    </row>
    <row r="30" spans="1:5" x14ac:dyDescent="0.25">
      <c r="A30" s="49" t="s">
        <v>95</v>
      </c>
      <c r="B30" s="52"/>
      <c r="C30" s="52">
        <f t="shared" si="0"/>
        <v>0</v>
      </c>
      <c r="D30" s="1"/>
      <c r="E30" s="1"/>
    </row>
    <row r="31" spans="1:5" x14ac:dyDescent="0.25">
      <c r="A31" s="49" t="s">
        <v>96</v>
      </c>
      <c r="B31" s="52"/>
      <c r="C31" s="52">
        <f t="shared" si="0"/>
        <v>0</v>
      </c>
      <c r="D31" s="1"/>
      <c r="E31" s="1"/>
    </row>
    <row r="32" spans="1:5" x14ac:dyDescent="0.25">
      <c r="A32" s="49" t="s">
        <v>97</v>
      </c>
      <c r="B32" s="52"/>
      <c r="C32" s="52">
        <f t="shared" si="0"/>
        <v>0</v>
      </c>
      <c r="D32" s="1"/>
      <c r="E32" s="1"/>
    </row>
    <row r="33" spans="1:5" ht="28.5" x14ac:dyDescent="0.25">
      <c r="A33" s="49" t="s">
        <v>98</v>
      </c>
      <c r="B33" s="52"/>
      <c r="C33" s="52">
        <f t="shared" si="0"/>
        <v>0</v>
      </c>
      <c r="D33" s="1"/>
      <c r="E33" s="1"/>
    </row>
    <row r="34" spans="1:5" ht="28.5" x14ac:dyDescent="0.25">
      <c r="A34" s="49" t="s">
        <v>100</v>
      </c>
      <c r="B34" s="52"/>
      <c r="C34" s="52">
        <f t="shared" si="0"/>
        <v>0</v>
      </c>
      <c r="D34" s="1"/>
      <c r="E34" s="1"/>
    </row>
    <row r="35" spans="1:5" x14ac:dyDescent="0.25">
      <c r="A35" s="49" t="s">
        <v>99</v>
      </c>
      <c r="B35" s="52"/>
      <c r="C35" s="52">
        <f t="shared" si="0"/>
        <v>0</v>
      </c>
      <c r="D35" s="1"/>
      <c r="E35" s="1"/>
    </row>
    <row r="36" spans="1:5" ht="28.5" x14ac:dyDescent="0.25">
      <c r="A36" s="49" t="s">
        <v>101</v>
      </c>
      <c r="B36" s="52"/>
      <c r="C36" s="52">
        <f t="shared" si="0"/>
        <v>0</v>
      </c>
      <c r="D36" s="1"/>
      <c r="E36" s="1"/>
    </row>
    <row r="37" spans="1:5" ht="30" customHeight="1" x14ac:dyDescent="0.25">
      <c r="A37" s="6" t="s">
        <v>16</v>
      </c>
      <c r="B37" s="52"/>
      <c r="C37" s="52">
        <f t="shared" si="0"/>
        <v>0</v>
      </c>
      <c r="D37" s="1"/>
      <c r="E37" s="1"/>
    </row>
    <row r="38" spans="1:5" ht="30" customHeight="1" x14ac:dyDescent="0.25">
      <c r="A38" s="13" t="s">
        <v>30</v>
      </c>
      <c r="B38" s="52"/>
      <c r="C38" s="52">
        <f t="shared" si="0"/>
        <v>0</v>
      </c>
      <c r="D38" s="1"/>
      <c r="E38" s="1"/>
    </row>
    <row r="39" spans="1:5" ht="30" customHeight="1" x14ac:dyDescent="0.25">
      <c r="A39" s="53" t="s">
        <v>152</v>
      </c>
      <c r="B39" s="52"/>
      <c r="C39" s="52">
        <f>SUM(C27:C38)</f>
        <v>0</v>
      </c>
      <c r="D39" s="1"/>
      <c r="E39" s="1"/>
    </row>
    <row r="40" spans="1:5" ht="30" customHeight="1" thickBot="1" x14ac:dyDescent="0.3">
      <c r="A40" s="54"/>
      <c r="D40" s="1"/>
      <c r="E40" s="1"/>
    </row>
    <row r="41" spans="1:5" ht="30" customHeight="1" thickBot="1" x14ac:dyDescent="0.3">
      <c r="A41" s="92" t="s">
        <v>109</v>
      </c>
      <c r="B41" s="92" t="s">
        <v>153</v>
      </c>
      <c r="C41" s="92" t="s">
        <v>154</v>
      </c>
      <c r="D41" s="92"/>
      <c r="E41" s="1"/>
    </row>
    <row r="42" spans="1:5" ht="30" customHeight="1" thickBot="1" x14ac:dyDescent="0.3">
      <c r="A42" s="50" t="s">
        <v>105</v>
      </c>
      <c r="B42" s="51"/>
      <c r="C42" s="90"/>
      <c r="D42" s="84">
        <f>B42</f>
        <v>0</v>
      </c>
      <c r="E42" s="1"/>
    </row>
    <row r="43" spans="1:5" ht="30" customHeight="1" thickBot="1" x14ac:dyDescent="0.3">
      <c r="A43" s="50" t="s">
        <v>106</v>
      </c>
      <c r="B43" s="51"/>
      <c r="C43" s="90"/>
      <c r="D43" s="84">
        <f>B43</f>
        <v>0</v>
      </c>
      <c r="E43" s="1"/>
    </row>
    <row r="44" spans="1:5" ht="30" customHeight="1" thickBot="1" x14ac:dyDescent="0.3">
      <c r="A44" s="50" t="s">
        <v>107</v>
      </c>
      <c r="B44" s="51"/>
      <c r="C44" s="90"/>
      <c r="D44" s="84">
        <f>B44</f>
        <v>0</v>
      </c>
      <c r="E44" s="1"/>
    </row>
    <row r="45" spans="1:5" ht="30" customHeight="1" thickBot="1" x14ac:dyDescent="0.3">
      <c r="A45" s="50" t="s">
        <v>108</v>
      </c>
      <c r="B45" s="51"/>
      <c r="C45" s="90"/>
      <c r="D45" s="84">
        <f>B45</f>
        <v>0</v>
      </c>
      <c r="E45" s="1"/>
    </row>
    <row r="46" spans="1:5" ht="30" customHeight="1" thickBot="1" x14ac:dyDescent="0.3">
      <c r="D46" s="1"/>
      <c r="E46" s="1"/>
    </row>
    <row r="47" spans="1:5" ht="15.75" thickBot="1" x14ac:dyDescent="0.3">
      <c r="A47" s="93" t="s">
        <v>110</v>
      </c>
      <c r="B47" s="93"/>
      <c r="C47" s="85" t="s">
        <v>154</v>
      </c>
      <c r="D47" s="94"/>
      <c r="E47" s="1"/>
    </row>
    <row r="48" spans="1:5" ht="25.15" customHeight="1" thickBot="1" x14ac:dyDescent="0.3">
      <c r="A48" s="86" t="s">
        <v>102</v>
      </c>
      <c r="B48" s="87"/>
      <c r="C48" s="96" t="s">
        <v>156</v>
      </c>
      <c r="D48" s="88"/>
      <c r="E48" s="1"/>
    </row>
    <row r="49" spans="1:5" ht="25.15" customHeight="1" thickBot="1" x14ac:dyDescent="0.3">
      <c r="A49" s="138"/>
      <c r="B49" s="139"/>
      <c r="C49" s="95" t="s">
        <v>156</v>
      </c>
      <c r="D49" s="88"/>
      <c r="E49" s="1"/>
    </row>
    <row r="50" spans="1:5" ht="55.9" customHeight="1" thickBot="1" x14ac:dyDescent="0.3">
      <c r="A50" s="89" t="s">
        <v>25</v>
      </c>
      <c r="B50" s="90" t="s">
        <v>20</v>
      </c>
      <c r="C50" s="91"/>
      <c r="D50" s="84"/>
      <c r="E50" s="1"/>
    </row>
    <row r="51" spans="1:5" ht="58.5" thickBot="1" x14ac:dyDescent="0.3">
      <c r="A51" s="89" t="s">
        <v>26</v>
      </c>
      <c r="B51" s="90" t="s">
        <v>20</v>
      </c>
      <c r="C51" s="91"/>
      <c r="D51" s="84"/>
      <c r="E51" s="1"/>
    </row>
  </sheetData>
  <mergeCells count="6">
    <mergeCell ref="A49:B49"/>
    <mergeCell ref="A23:C23"/>
    <mergeCell ref="B24:C24"/>
    <mergeCell ref="C25:C26"/>
    <mergeCell ref="B25:B26"/>
    <mergeCell ref="A25:A2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zoomScaleNormal="100" workbookViewId="0">
      <selection activeCell="A12" sqref="A12:E12"/>
    </sheetView>
  </sheetViews>
  <sheetFormatPr defaultRowHeight="15" x14ac:dyDescent="0.25"/>
  <cols>
    <col min="1" max="1" width="53.7109375" customWidth="1"/>
    <col min="2" max="2" width="75.5703125" customWidth="1"/>
  </cols>
  <sheetData>
    <row r="1" spans="1:5" ht="15.75" thickBot="1" x14ac:dyDescent="0.3"/>
    <row r="2" spans="1:5" s="67" customFormat="1" ht="15.75" thickBot="1" x14ac:dyDescent="0.3">
      <c r="A2" s="77" t="s">
        <v>135</v>
      </c>
      <c r="B2" s="77"/>
      <c r="C2" s="149" t="s">
        <v>140</v>
      </c>
      <c r="D2" s="150"/>
    </row>
    <row r="3" spans="1:5" s="67" customFormat="1" x14ac:dyDescent="0.25">
      <c r="A3" s="78"/>
      <c r="B3" s="78"/>
      <c r="C3" s="79"/>
      <c r="D3" s="79"/>
    </row>
    <row r="4" spans="1:5" s="67" customFormat="1" x14ac:dyDescent="0.25">
      <c r="A4" s="78"/>
      <c r="B4" s="78"/>
      <c r="C4" s="79"/>
      <c r="D4" s="79"/>
    </row>
    <row r="5" spans="1:5" s="67" customFormat="1" x14ac:dyDescent="0.25">
      <c r="A5" s="78"/>
      <c r="B5" s="78"/>
      <c r="C5" s="79"/>
      <c r="D5" s="79"/>
    </row>
    <row r="6" spans="1:5" s="67" customFormat="1" x14ac:dyDescent="0.25">
      <c r="A6" s="78"/>
      <c r="B6" s="78"/>
      <c r="C6" s="79"/>
      <c r="D6" s="79"/>
    </row>
    <row r="8" spans="1:5" x14ac:dyDescent="0.25">
      <c r="A8" s="98" t="s">
        <v>131</v>
      </c>
      <c r="B8" s="98"/>
      <c r="C8" s="98"/>
      <c r="D8" s="98"/>
      <c r="E8" s="98"/>
    </row>
    <row r="9" spans="1:5" ht="33" customHeight="1" x14ac:dyDescent="0.25">
      <c r="A9" s="117" t="s">
        <v>134</v>
      </c>
      <c r="B9" s="117"/>
      <c r="C9" s="117"/>
      <c r="D9" s="117"/>
      <c r="E9" s="71"/>
    </row>
    <row r="10" spans="1:5" x14ac:dyDescent="0.25">
      <c r="A10" s="66"/>
      <c r="B10" s="66"/>
      <c r="C10" s="66"/>
      <c r="D10" s="66"/>
      <c r="E10" s="66"/>
    </row>
    <row r="11" spans="1:5" x14ac:dyDescent="0.25">
      <c r="A11" s="98" t="s">
        <v>133</v>
      </c>
      <c r="B11" s="98"/>
      <c r="C11" s="98"/>
      <c r="D11" s="98"/>
      <c r="E11" s="98"/>
    </row>
    <row r="12" spans="1:5" x14ac:dyDescent="0.25">
      <c r="A12" s="98" t="s">
        <v>157</v>
      </c>
      <c r="B12" s="98"/>
      <c r="C12" s="98"/>
      <c r="D12" s="98"/>
      <c r="E12" s="98"/>
    </row>
    <row r="13" spans="1:5" x14ac:dyDescent="0.25">
      <c r="A13" s="98" t="s">
        <v>132</v>
      </c>
      <c r="B13" s="98"/>
      <c r="C13" s="98"/>
      <c r="D13" s="98"/>
      <c r="E13" s="98"/>
    </row>
    <row r="14" spans="1:5" x14ac:dyDescent="0.25">
      <c r="A14" s="66"/>
      <c r="B14" s="66"/>
      <c r="C14" s="66"/>
      <c r="D14" s="66"/>
      <c r="E14" s="66"/>
    </row>
    <row r="15" spans="1:5" x14ac:dyDescent="0.25">
      <c r="A15" s="98" t="s">
        <v>126</v>
      </c>
      <c r="B15" s="98"/>
      <c r="C15" s="98"/>
      <c r="D15" s="98"/>
      <c r="E15" s="98"/>
    </row>
    <row r="16" spans="1:5" x14ac:dyDescent="0.25">
      <c r="A16" s="98" t="s">
        <v>127</v>
      </c>
      <c r="B16" s="98"/>
      <c r="C16" s="98"/>
      <c r="D16" s="98"/>
      <c r="E16" s="98"/>
    </row>
    <row r="17" spans="1:16" x14ac:dyDescent="0.25">
      <c r="A17" s="98" t="s">
        <v>128</v>
      </c>
      <c r="B17" s="98"/>
      <c r="C17" s="98"/>
      <c r="D17" s="98"/>
      <c r="E17" s="98"/>
    </row>
    <row r="18" spans="1:16" x14ac:dyDescent="0.25">
      <c r="A18" s="98" t="s">
        <v>129</v>
      </c>
      <c r="B18" s="98"/>
      <c r="C18" s="98"/>
      <c r="D18" s="98"/>
      <c r="E18" s="98"/>
    </row>
    <row r="19" spans="1:16" x14ac:dyDescent="0.25">
      <c r="A19" s="151" t="s">
        <v>73</v>
      </c>
      <c r="B19" s="15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1" spans="1:16" x14ac:dyDescent="0.25">
      <c r="A21" s="153" t="s">
        <v>78</v>
      </c>
      <c r="B21" s="153"/>
    </row>
    <row r="22" spans="1:16" x14ac:dyDescent="0.25">
      <c r="A22" s="67" t="s">
        <v>75</v>
      </c>
    </row>
    <row r="23" spans="1:16" x14ac:dyDescent="0.25">
      <c r="A23" s="44" t="s">
        <v>0</v>
      </c>
      <c r="B23" s="47" t="s">
        <v>79</v>
      </c>
    </row>
    <row r="24" spans="1:16" x14ac:dyDescent="0.25">
      <c r="A24" s="43" t="s">
        <v>76</v>
      </c>
      <c r="B24" s="45">
        <f>'Schedule maintanance - DB'!E42</f>
        <v>0</v>
      </c>
    </row>
    <row r="25" spans="1:16" x14ac:dyDescent="0.25">
      <c r="A25" s="43" t="s">
        <v>80</v>
      </c>
      <c r="B25" s="45">
        <f>'Schedule Maintanance -UPS &amp; GEN'!B48</f>
        <v>0</v>
      </c>
    </row>
    <row r="26" spans="1:16" x14ac:dyDescent="0.25">
      <c r="A26" s="43" t="s">
        <v>77</v>
      </c>
      <c r="B26" s="45"/>
    </row>
    <row r="27" spans="1:16" x14ac:dyDescent="0.25">
      <c r="A27" s="43" t="s">
        <v>104</v>
      </c>
      <c r="B27" s="45"/>
    </row>
    <row r="28" spans="1:16" x14ac:dyDescent="0.25">
      <c r="A28" s="44" t="s">
        <v>113</v>
      </c>
      <c r="B28" s="46">
        <f>SUM(B24:B27)</f>
        <v>0</v>
      </c>
    </row>
    <row r="29" spans="1:16" ht="15.75" thickBot="1" x14ac:dyDescent="0.3"/>
    <row r="30" spans="1:16" x14ac:dyDescent="0.25">
      <c r="A30" s="106" t="s">
        <v>49</v>
      </c>
      <c r="B30" s="104"/>
    </row>
    <row r="31" spans="1:16" ht="15.75" thickBot="1" x14ac:dyDescent="0.3">
      <c r="A31" s="107"/>
      <c r="B31" s="105"/>
    </row>
    <row r="32" spans="1:16" ht="15.75" thickBot="1" x14ac:dyDescent="0.3">
      <c r="A32" s="1"/>
      <c r="B32" s="1"/>
    </row>
    <row r="33" spans="1:2" x14ac:dyDescent="0.25">
      <c r="A33" s="106" t="s">
        <v>50</v>
      </c>
      <c r="B33" s="132"/>
    </row>
    <row r="34" spans="1:2" ht="15.75" thickBot="1" x14ac:dyDescent="0.3">
      <c r="A34" s="107"/>
      <c r="B34" s="133"/>
    </row>
  </sheetData>
  <mergeCells count="16">
    <mergeCell ref="C2:D2"/>
    <mergeCell ref="A8:E8"/>
    <mergeCell ref="A11:E11"/>
    <mergeCell ref="A33:A34"/>
    <mergeCell ref="B33:B34"/>
    <mergeCell ref="A19:B19"/>
    <mergeCell ref="A21:B21"/>
    <mergeCell ref="A30:A31"/>
    <mergeCell ref="B30:B31"/>
    <mergeCell ref="A18:E18"/>
    <mergeCell ref="A9:D9"/>
    <mergeCell ref="A12:E12"/>
    <mergeCell ref="A13:E13"/>
    <mergeCell ref="A16:E16"/>
    <mergeCell ref="A17:E17"/>
    <mergeCell ref="A15:E15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maintanance - DB</vt:lpstr>
      <vt:lpstr>Schedule Maintanance -UPS &amp; GEN</vt:lpstr>
      <vt:lpstr>Adhoc Maintanace</vt:lpstr>
      <vt:lpstr>SOLAR</vt:lpstr>
      <vt:lpstr>SBD 3.1 Grand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Bongiwe Dambuza</dc:creator>
  <cp:lastModifiedBy>Tshepo Kgamphe</cp:lastModifiedBy>
  <dcterms:created xsi:type="dcterms:W3CDTF">2019-11-29T09:22:25Z</dcterms:created>
  <dcterms:modified xsi:type="dcterms:W3CDTF">2023-11-21T06:41:12Z</dcterms:modified>
</cp:coreProperties>
</file>